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居室毎の機械換気設備" sheetId="1" r:id="rId1"/>
    <sheet name="天井裏等への措置" sheetId="2" r:id="rId2"/>
    <sheet name="使用材料表" sheetId="3" r:id="rId3"/>
  </sheets>
  <definedNames/>
  <calcPr fullCalcOnLoad="1"/>
</workbook>
</file>

<file path=xl/comments1.xml><?xml version="1.0" encoding="utf-8"?>
<comments xmlns="http://schemas.openxmlformats.org/spreadsheetml/2006/main">
  <authors>
    <author>株式会社ぎふ建築住宅センター</author>
  </authors>
  <commentList>
    <comment ref="C4" authorId="0">
      <text>
        <r>
          <rPr>
            <b/>
            <sz val="9"/>
            <color indexed="10"/>
            <rFont val="ＭＳ Ｐゴシック"/>
            <family val="3"/>
          </rPr>
          <t>居室床面積算定当たる計算根拠を記入してください。</t>
        </r>
      </text>
    </comment>
    <comment ref="I4" authorId="0">
      <text>
        <r>
          <rPr>
            <b/>
            <sz val="9"/>
            <color indexed="10"/>
            <rFont val="ＭＳ Ｐゴシック"/>
            <family val="3"/>
          </rPr>
          <t>換気種別の別を明記してください。
第一種：給気機及び排気機を機械換気
第二種：給気機を機械、排気を排気口
第三種：給気を給気口、排気を機械換気</t>
        </r>
      </text>
    </comment>
    <comment ref="G2" authorId="0">
      <text>
        <r>
          <rPr>
            <b/>
            <sz val="9"/>
            <color indexed="10"/>
            <rFont val="ＭＳ Ｐゴシック"/>
            <family val="3"/>
          </rPr>
          <t>換気を必要とする室及び換気経路に含まれる場合は（●）、必要換気対象外の場合は（－）を明記してください。</t>
        </r>
      </text>
    </comment>
    <comment ref="A2" authorId="0">
      <text>
        <r>
          <rPr>
            <b/>
            <sz val="9"/>
            <color indexed="10"/>
            <rFont val="ＭＳ Ｐゴシック"/>
            <family val="3"/>
          </rPr>
          <t>全ての居室、室及び廊下、階段等を明記してください。（換気経路に含まない部分も含む）</t>
        </r>
      </text>
    </comment>
    <comment ref="B2" authorId="0">
      <text>
        <r>
          <rPr>
            <b/>
            <sz val="9"/>
            <color indexed="10"/>
            <rFont val="ＭＳ Ｐゴシック"/>
            <family val="3"/>
          </rPr>
          <t>０．５回又は０．３回どちらかを明記してください。</t>
        </r>
      </text>
    </comment>
  </commentList>
</comments>
</file>

<file path=xl/sharedStrings.xml><?xml version="1.0" encoding="utf-8"?>
<sst xmlns="http://schemas.openxmlformats.org/spreadsheetml/2006/main" count="238" uniqueCount="105">
  <si>
    <t>室名</t>
  </si>
  <si>
    <t>床面積（㎡）</t>
  </si>
  <si>
    <t>1階居間</t>
  </si>
  <si>
    <t>1階台所</t>
  </si>
  <si>
    <t>1階和室</t>
  </si>
  <si>
    <t>1階廊下</t>
  </si>
  <si>
    <t>2階洋室（１）</t>
  </si>
  <si>
    <t>2階洋室（２）</t>
  </si>
  <si>
    <t>2階洋室（３）</t>
  </si>
  <si>
    <t>2階洋室（４）</t>
  </si>
  <si>
    <t>2階主寝室</t>
  </si>
  <si>
    <t>2階廊下</t>
  </si>
  <si>
    <t>階段</t>
  </si>
  <si>
    <t>1階</t>
  </si>
  <si>
    <t>1階洋室（１）</t>
  </si>
  <si>
    <t>1階洋室（２）</t>
  </si>
  <si>
    <t>平均　　　天井高（ｍ）</t>
  </si>
  <si>
    <t>面積（㎡）</t>
  </si>
  <si>
    <t>根　　拠</t>
  </si>
  <si>
    <t>合計</t>
  </si>
  <si>
    <t>換気　　　種別</t>
  </si>
  <si>
    <t>天井裏</t>
  </si>
  <si>
    <t>1階　　　　居間</t>
  </si>
  <si>
    <t>一階　　　　台所</t>
  </si>
  <si>
    <t>1階　　　　和室</t>
  </si>
  <si>
    <t>1階　　　　廊下</t>
  </si>
  <si>
    <t>2階　　　　洋室（１）</t>
  </si>
  <si>
    <t>2階　　　　洋室（２）</t>
  </si>
  <si>
    <t>2階　　　　主寝室</t>
  </si>
  <si>
    <t>2階小屋裏</t>
  </si>
  <si>
    <t>1階天井裏（2階床下）</t>
  </si>
  <si>
    <t>1階床裏</t>
  </si>
  <si>
    <t>外壁</t>
  </si>
  <si>
    <t>間仕切壁１</t>
  </si>
  <si>
    <t>間仕切壁２</t>
  </si>
  <si>
    <t>収納</t>
  </si>
  <si>
    <t>気密層</t>
  </si>
  <si>
    <t>・・・・・・・</t>
  </si>
  <si>
    <t>・・・・・・・</t>
  </si>
  <si>
    <t>２階　　　　廊下</t>
  </si>
  <si>
    <t>階</t>
  </si>
  <si>
    <t>係数</t>
  </si>
  <si>
    <t>床</t>
  </si>
  <si>
    <t>壁</t>
  </si>
  <si>
    <t>天井</t>
  </si>
  <si>
    <t>引違戸</t>
  </si>
  <si>
    <t>床の間</t>
  </si>
  <si>
    <t>収納扉</t>
  </si>
  <si>
    <t>ドア</t>
  </si>
  <si>
    <t>フローリング</t>
  </si>
  <si>
    <t>面積　　　　（㎡）</t>
  </si>
  <si>
    <t>内装仕上げの部分</t>
  </si>
  <si>
    <t>（規制対象外）</t>
  </si>
  <si>
    <t>第３種</t>
  </si>
  <si>
    <t>キッチン</t>
  </si>
  <si>
    <t>全般換気　対象範囲　　　対象（●）　対象外（－）</t>
  </si>
  <si>
    <t>①</t>
  </si>
  <si>
    <t>②</t>
  </si>
  <si>
    <t>③</t>
  </si>
  <si>
    <t>換気　　　　回数　　　　　（回/時）</t>
  </si>
  <si>
    <t>室　　名</t>
  </si>
  <si>
    <t>給気機　　　　による　　　　給気量　　　（㎥/h）</t>
  </si>
  <si>
    <t>排気機　　　　による　　　　排気量　　　（㎥/h）</t>
  </si>
  <si>
    <t>室の　　　　容積　　　（㎥）</t>
  </si>
  <si>
    <t>全般換気　　　必要　　　　　　換気量　　　（㎥/ｈ）</t>
  </si>
  <si>
    <t>④=　　　②×③</t>
  </si>
  <si>
    <t>⑤=　　　　　①×②×③</t>
  </si>
  <si>
    <t>⑥</t>
  </si>
  <si>
    <t>⑦</t>
  </si>
  <si>
    <t>判定　　　⑤≦⑥又は⑤≦⑦でＯＫ</t>
  </si>
  <si>
    <t>給気機による給気量（Ａ）＞排気機による排気量（Ｂ）により、1階天井裏（2階床裏）は、居室より負圧に措置済み</t>
  </si>
  <si>
    <t>・・・・・・・・・</t>
  </si>
  <si>
    <t>通気止</t>
  </si>
  <si>
    <t>・・・・・</t>
  </si>
  <si>
    <t>第3種　　　材料使用</t>
  </si>
  <si>
    <t>（注）：上記式は、1階及び2階の各室に給気気を設け、1階及び２階の廊下に排気機を設けて、建築物全体の換気計画を一体的に計画した場合の記入例である。また、２階小屋裏、１階床裏及び外壁を居室等との間には気密層を設け、間仕切壁には通気止を設けて居室等と区画することを想定している。独立した複数のエリア毎に分けて気積、換気種別、給気量、排気量、天井裏等の措置、換気回数を記入し、全エリアについて明示する必要がある。</t>
  </si>
  <si>
    <t>踏み板</t>
  </si>
  <si>
    <t>蹴込</t>
  </si>
  <si>
    <t>計</t>
  </si>
  <si>
    <t>和室　　　　　　　</t>
  </si>
  <si>
    <t>ＬＤ　　　　　　　　　</t>
  </si>
  <si>
    <t>台所　　　　　</t>
  </si>
  <si>
    <t>1階廊下・　　　ホール　　</t>
  </si>
  <si>
    <t>階段　　　　　　</t>
  </si>
  <si>
    <t>2階廊下　　　　　　　</t>
  </si>
  <si>
    <t>2階トイレ　　　　</t>
  </si>
  <si>
    <t>洋室１</t>
  </si>
  <si>
    <t>収納引戸</t>
  </si>
  <si>
    <t>洋室２</t>
  </si>
  <si>
    <t>2階</t>
  </si>
  <si>
    <t>室名　　　　　　</t>
  </si>
  <si>
    <t>室面積　　　　（㎡）</t>
  </si>
  <si>
    <t>天井高（ｍ）</t>
  </si>
  <si>
    <t>室使用　　　　　面積合計　　　　　（㎡）</t>
  </si>
  <si>
    <t>判定</t>
  </si>
  <si>
    <t>ＯＫ</t>
  </si>
  <si>
    <t>①≧②</t>
  </si>
  <si>
    <t>使用　　　　面積　　（㎡）</t>
  </si>
  <si>
    <t>ＯＫ</t>
  </si>
  <si>
    <t>建築材料の種別</t>
  </si>
  <si>
    <t>第２種</t>
  </si>
  <si>
    <t>ＮＧ</t>
  </si>
  <si>
    <t>●</t>
  </si>
  <si>
    <t>●</t>
  </si>
  <si>
    <t>第三種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</si>
</sst>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0_);[Red]\(#,##0.00\)"/>
    <numFmt numFmtId="179" formatCode="#,##0.##_);[Red]\(#,##0.00\)"/>
    <numFmt numFmtId="180" formatCode="0.0_ "/>
    <numFmt numFmtId="181" formatCode="0.00_);[Red]\(0.00\)"/>
    <numFmt numFmtId="182" formatCode="0.0_);[Red]\(0.0\)"/>
    <numFmt numFmtId="183" formatCode="0.00_ "/>
    <numFmt numFmtId="184" formatCode="0.000_ "/>
  </numFmts>
  <fonts count="42">
    <font>
      <sz val="11"/>
      <name val="ＭＳ Ｐゴシック"/>
      <family val="3"/>
    </font>
    <font>
      <sz val="6"/>
      <name val="ＭＳ Ｐゴシック"/>
      <family val="3"/>
    </font>
    <font>
      <sz val="10"/>
      <name val="ＭＳ Ｐ明朝"/>
      <family val="1"/>
    </font>
    <font>
      <b/>
      <sz val="9"/>
      <color indexed="10"/>
      <name val="ＭＳ Ｐゴシック"/>
      <family val="3"/>
    </font>
    <font>
      <sz val="9"/>
      <name val="ＭＳ Ｐ明朝"/>
      <family val="1"/>
    </font>
    <font>
      <sz val="8"/>
      <name val="ＭＳ Ｐ明朝"/>
      <family val="1"/>
    </font>
    <font>
      <sz val="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diagonalDown="1">
      <left style="thin"/>
      <right>
        <color indexed="63"/>
      </right>
      <top style="thin"/>
      <bottom>
        <color indexed="63"/>
      </bottom>
      <diagonal style="hair"/>
    </border>
    <border>
      <left>
        <color indexed="63"/>
      </left>
      <right style="hair"/>
      <top style="hair"/>
      <bottom style="hair"/>
    </border>
    <border>
      <left>
        <color indexed="63"/>
      </left>
      <right style="hair"/>
      <top style="hair"/>
      <bottom style="thin"/>
    </border>
    <border diagonalDown="1">
      <left>
        <color indexed="63"/>
      </left>
      <right style="thin"/>
      <top>
        <color indexed="63"/>
      </top>
      <bottom style="thin"/>
      <diagonal style="hair"/>
    </border>
    <border>
      <left style="hair"/>
      <right>
        <color indexed="63"/>
      </right>
      <top style="hair"/>
      <bottom style="hair"/>
    </border>
    <border>
      <left style="hair"/>
      <right>
        <color indexed="63"/>
      </right>
      <top style="hair"/>
      <bottom style="thin"/>
    </border>
    <border>
      <left>
        <color indexed="63"/>
      </left>
      <right style="thin"/>
      <top style="thin"/>
      <bottom>
        <color indexed="63"/>
      </bottom>
    </border>
    <border>
      <left style="thin"/>
      <right>
        <color indexed="63"/>
      </right>
      <top>
        <color indexed="63"/>
      </top>
      <bottom style="thin"/>
    </border>
    <border>
      <left style="hair"/>
      <right style="hair"/>
      <top style="thin"/>
      <bottom style="hair"/>
    </border>
    <border>
      <left style="hair"/>
      <right style="hair"/>
      <top>
        <color indexed="63"/>
      </top>
      <bottom style="hair"/>
    </border>
    <border>
      <left style="thin"/>
      <right style="hair"/>
      <top style="thin"/>
      <bottom style="hair"/>
    </border>
    <border>
      <left>
        <color indexed="63"/>
      </left>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style="thin"/>
      <right style="hair"/>
      <top style="hair"/>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style="hair"/>
      <bottom>
        <color indexed="63"/>
      </bottom>
    </border>
    <border>
      <left style="hair"/>
      <right style="thin"/>
      <top style="hair"/>
      <bottom>
        <color indexed="63"/>
      </bottom>
    </border>
    <border diagonalUp="1">
      <left>
        <color indexed="63"/>
      </left>
      <right style="hair"/>
      <top style="double"/>
      <bottom style="thin"/>
      <diagonal style="hair"/>
    </border>
    <border>
      <left style="hair"/>
      <right style="hair"/>
      <top style="double"/>
      <bottom style="thin"/>
    </border>
    <border diagonalUp="1">
      <left style="hair"/>
      <right style="hair"/>
      <top style="double"/>
      <bottom style="thin"/>
      <diagonal style="hair"/>
    </border>
    <border>
      <left style="hair"/>
      <right>
        <color indexed="63"/>
      </right>
      <top style="double"/>
      <bottom style="thin"/>
    </border>
    <border diagonalUp="1">
      <left style="thin"/>
      <right style="hair"/>
      <top style="double"/>
      <bottom style="thin"/>
      <diagonal style="hair"/>
    </border>
    <border>
      <left style="hair"/>
      <right style="thin"/>
      <top style="double"/>
      <bottom style="thin"/>
    </border>
    <border>
      <left style="thin"/>
      <right style="hair"/>
      <top style="double"/>
      <bottom style="thin"/>
    </border>
    <border>
      <left>
        <color indexed="63"/>
      </left>
      <right>
        <color indexed="63"/>
      </right>
      <top style="thin"/>
      <bottom style="hair"/>
    </border>
    <border>
      <left>
        <color indexed="63"/>
      </left>
      <right style="thin"/>
      <top style="thin"/>
      <bottom style="hair"/>
    </border>
    <border>
      <left style="hair"/>
      <right style="hair"/>
      <top>
        <color indexed="63"/>
      </top>
      <bottom style="thin"/>
    </border>
    <border>
      <left style="hair"/>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double"/>
      <bottom style="thin"/>
    </border>
    <border diagonalDown="1">
      <left style="hair"/>
      <right style="hair"/>
      <top style="hair"/>
      <bottom style="hair"/>
      <diagonal style="hair"/>
    </border>
    <border diagonalDown="1">
      <left style="thin"/>
      <right style="hair"/>
      <top style="hair"/>
      <bottom style="hair"/>
      <diagonal style="hair"/>
    </border>
    <border>
      <left style="hair"/>
      <right style="thin"/>
      <top style="thin"/>
      <bottom style="hair"/>
    </border>
    <border>
      <left style="thin"/>
      <right style="hair"/>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hair"/>
      <top style="thin"/>
      <bottom style="hair"/>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thin"/>
      <right style="thin"/>
      <top style="thin"/>
      <bottom style="hair"/>
    </border>
    <border>
      <left style="thin"/>
      <right style="thin"/>
      <top style="hair"/>
      <bottom style="thin"/>
    </border>
    <border>
      <left style="thin"/>
      <right>
        <color indexed="63"/>
      </right>
      <top style="thin"/>
      <bottom style="hair"/>
    </border>
    <border>
      <left style="thin"/>
      <right>
        <color indexed="63"/>
      </right>
      <top style="hair"/>
      <bottom style="thin"/>
    </border>
    <border>
      <left style="thin"/>
      <right style="hair"/>
      <top style="thin"/>
      <bottom>
        <color indexed="63"/>
      </bottom>
    </border>
    <border>
      <left style="thin"/>
      <right style="hair"/>
      <top>
        <color indexed="63"/>
      </top>
      <bottom style="thin"/>
    </border>
    <border>
      <left>
        <color indexed="63"/>
      </left>
      <right>
        <color indexed="63"/>
      </right>
      <top style="thin"/>
      <bottom>
        <color indexed="63"/>
      </bottom>
    </border>
    <border>
      <left style="hair"/>
      <right style="thin"/>
      <top style="thin"/>
      <bottom>
        <color indexed="63"/>
      </bottom>
    </border>
    <border diagonalDown="1">
      <left style="hair"/>
      <right style="hair"/>
      <top style="double"/>
      <bottom style="thin"/>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9">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vertical="center" wrapText="1"/>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horizontal="center" vertical="center" wrapText="1"/>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22" xfId="0" applyFont="1" applyBorder="1" applyAlignment="1">
      <alignment horizontal="center" vertical="center" wrapText="1"/>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wrapText="1"/>
    </xf>
    <xf numFmtId="0" fontId="4" fillId="0" borderId="0" xfId="0" applyFont="1" applyAlignment="1">
      <alignment/>
    </xf>
    <xf numFmtId="0" fontId="4" fillId="0" borderId="25" xfId="0" applyFont="1" applyBorder="1" applyAlignment="1">
      <alignment vertical="top" wrapText="1"/>
    </xf>
    <xf numFmtId="183" fontId="4" fillId="0" borderId="23" xfId="0" applyNumberFormat="1" applyFont="1" applyBorder="1" applyAlignment="1">
      <alignment horizontal="center" vertical="center"/>
    </xf>
    <xf numFmtId="184" fontId="4" fillId="0" borderId="23" xfId="0" applyNumberFormat="1" applyFont="1" applyBorder="1" applyAlignment="1">
      <alignment horizontal="center" vertical="center"/>
    </xf>
    <xf numFmtId="181" fontId="4" fillId="0" borderId="23" xfId="0" applyNumberFormat="1" applyFont="1" applyBorder="1" applyAlignment="1">
      <alignment horizontal="center" vertical="center"/>
    </xf>
    <xf numFmtId="181" fontId="4" fillId="0" borderId="26" xfId="0" applyNumberFormat="1" applyFont="1" applyBorder="1" applyAlignment="1">
      <alignment horizontal="center" vertical="center"/>
    </xf>
    <xf numFmtId="0" fontId="4" fillId="0" borderId="27" xfId="0" applyFont="1" applyBorder="1" applyAlignment="1">
      <alignment horizontal="center" vertical="center"/>
    </xf>
    <xf numFmtId="183" fontId="4" fillId="0" borderId="28" xfId="0" applyNumberFormat="1" applyFont="1" applyBorder="1" applyAlignment="1">
      <alignment horizontal="center" vertical="center"/>
    </xf>
    <xf numFmtId="0" fontId="4" fillId="0" borderId="15" xfId="0" applyFont="1" applyBorder="1" applyAlignment="1">
      <alignment vertical="top" wrapText="1"/>
    </xf>
    <xf numFmtId="184" fontId="4" fillId="0" borderId="10" xfId="0" applyNumberFormat="1" applyFont="1" applyBorder="1" applyAlignment="1">
      <alignment horizontal="center" vertical="center"/>
    </xf>
    <xf numFmtId="0" fontId="4" fillId="0" borderId="29" xfId="0" applyFont="1" applyBorder="1" applyAlignment="1">
      <alignment horizontal="center" vertical="center"/>
    </xf>
    <xf numFmtId="183" fontId="4" fillId="0" borderId="10" xfId="0" applyNumberFormat="1" applyFont="1" applyBorder="1" applyAlignment="1">
      <alignment horizontal="center" vertical="center"/>
    </xf>
    <xf numFmtId="183" fontId="4" fillId="0" borderId="11" xfId="0" applyNumberFormat="1" applyFont="1" applyBorder="1" applyAlignment="1">
      <alignment horizontal="center" vertical="center"/>
    </xf>
    <xf numFmtId="0" fontId="4" fillId="0" borderId="30" xfId="0" applyFont="1" applyBorder="1" applyAlignment="1">
      <alignment vertical="top" wrapText="1"/>
    </xf>
    <xf numFmtId="184" fontId="4" fillId="0" borderId="31" xfId="0" applyNumberFormat="1" applyFont="1" applyBorder="1" applyAlignment="1">
      <alignment horizontal="center" vertical="center"/>
    </xf>
    <xf numFmtId="181" fontId="4" fillId="0" borderId="32" xfId="0" applyNumberFormat="1" applyFont="1" applyBorder="1" applyAlignment="1">
      <alignment horizontal="center" vertical="center"/>
    </xf>
    <xf numFmtId="181" fontId="4" fillId="0" borderId="33" xfId="0" applyNumberFormat="1" applyFont="1" applyBorder="1" applyAlignment="1">
      <alignment horizontal="center" vertical="center"/>
    </xf>
    <xf numFmtId="0" fontId="4" fillId="0" borderId="34" xfId="0" applyFont="1" applyBorder="1" applyAlignment="1">
      <alignment horizontal="center" vertical="center"/>
    </xf>
    <xf numFmtId="183" fontId="4" fillId="0" borderId="31" xfId="0" applyNumberFormat="1" applyFont="1" applyBorder="1" applyAlignment="1">
      <alignment horizontal="center" vertical="center"/>
    </xf>
    <xf numFmtId="183" fontId="4" fillId="0" borderId="35" xfId="0" applyNumberFormat="1" applyFont="1" applyBorder="1" applyAlignment="1">
      <alignment horizontal="center" vertical="center"/>
    </xf>
    <xf numFmtId="0" fontId="4" fillId="0" borderId="36" xfId="0" applyFont="1" applyBorder="1" applyAlignment="1">
      <alignment/>
    </xf>
    <xf numFmtId="0" fontId="4" fillId="0" borderId="37" xfId="0" applyFont="1" applyBorder="1" applyAlignment="1">
      <alignment horizontal="center" vertical="center"/>
    </xf>
    <xf numFmtId="0" fontId="4" fillId="0" borderId="38" xfId="0" applyFont="1" applyBorder="1" applyAlignment="1">
      <alignment horizontal="center" vertical="center"/>
    </xf>
    <xf numFmtId="181" fontId="4" fillId="0" borderId="37" xfId="0" applyNumberFormat="1" applyFont="1" applyBorder="1" applyAlignment="1">
      <alignment horizontal="center" vertical="center"/>
    </xf>
    <xf numFmtId="181" fontId="4" fillId="0" borderId="39" xfId="0" applyNumberFormat="1"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7" xfId="0" applyFont="1" applyBorder="1" applyAlignment="1">
      <alignment horizontal="left" vertical="center" indent="1"/>
    </xf>
    <xf numFmtId="0" fontId="4" fillId="0" borderId="29" xfId="0" applyFont="1" applyBorder="1" applyAlignment="1">
      <alignment horizontal="left" vertical="center" indent="1"/>
    </xf>
    <xf numFmtId="0" fontId="4" fillId="0" borderId="34" xfId="0" applyFont="1" applyBorder="1" applyAlignment="1">
      <alignment horizontal="left" vertical="center" indent="1"/>
    </xf>
    <xf numFmtId="0" fontId="4" fillId="0" borderId="42" xfId="0" applyFont="1" applyBorder="1" applyAlignment="1">
      <alignment horizontal="left" vertical="center" indent="1"/>
    </xf>
    <xf numFmtId="0" fontId="5" fillId="0" borderId="43" xfId="0" applyFont="1" applyBorder="1" applyAlignment="1">
      <alignment horizontal="center" vertical="center" wrapText="1"/>
    </xf>
    <xf numFmtId="0" fontId="5" fillId="0" borderId="44"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47" xfId="0" applyFont="1" applyBorder="1" applyAlignment="1">
      <alignment horizontal="left" vertical="center" indent="1"/>
    </xf>
    <xf numFmtId="0" fontId="5" fillId="0" borderId="48" xfId="0" applyFont="1" applyBorder="1" applyAlignment="1">
      <alignment horizontal="left" vertical="center" indent="1"/>
    </xf>
    <xf numFmtId="0" fontId="5" fillId="0" borderId="49" xfId="0" applyFont="1" applyBorder="1" applyAlignment="1">
      <alignment horizontal="left" vertical="center" indent="1"/>
    </xf>
    <xf numFmtId="0" fontId="5" fillId="0" borderId="50" xfId="0" applyFont="1" applyBorder="1" applyAlignment="1">
      <alignment horizontal="left" vertical="center" inden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2" xfId="0" applyFont="1" applyBorder="1" applyAlignment="1">
      <alignment horizontal="left" vertical="center" wrapText="1" indent="1"/>
    </xf>
    <xf numFmtId="0" fontId="2" fillId="0" borderId="53" xfId="0" applyFont="1" applyBorder="1" applyAlignment="1">
      <alignment horizontal="center" vertical="center" wrapText="1"/>
    </xf>
    <xf numFmtId="0" fontId="2" fillId="0" borderId="10" xfId="0" applyFont="1" applyBorder="1" applyAlignment="1">
      <alignment horizontal="left" vertical="center" indent="1"/>
    </xf>
    <xf numFmtId="181" fontId="2" fillId="0" borderId="10" xfId="0" applyNumberFormat="1" applyFont="1" applyBorder="1" applyAlignment="1">
      <alignment vertical="center"/>
    </xf>
    <xf numFmtId="182" fontId="2" fillId="0" borderId="10" xfId="0" applyNumberFormat="1" applyFont="1" applyBorder="1" applyAlignment="1">
      <alignment vertical="center"/>
    </xf>
    <xf numFmtId="183" fontId="2" fillId="0" borderId="10" xfId="0" applyNumberFormat="1" applyFont="1" applyBorder="1" applyAlignment="1">
      <alignment/>
    </xf>
    <xf numFmtId="0" fontId="2" fillId="0" borderId="10" xfId="0" applyFont="1" applyBorder="1" applyAlignment="1">
      <alignment/>
    </xf>
    <xf numFmtId="0" fontId="2" fillId="0" borderId="54" xfId="0" applyFont="1" applyBorder="1" applyAlignment="1">
      <alignment/>
    </xf>
    <xf numFmtId="0" fontId="2" fillId="0" borderId="31" xfId="0" applyFont="1" applyBorder="1" applyAlignment="1">
      <alignment horizontal="left" vertical="center" indent="1"/>
    </xf>
    <xf numFmtId="0" fontId="2" fillId="0" borderId="31" xfId="0" applyFont="1" applyBorder="1" applyAlignment="1">
      <alignment horizontal="center" vertical="center"/>
    </xf>
    <xf numFmtId="181" fontId="2" fillId="0" borderId="31" xfId="0" applyNumberFormat="1" applyFont="1" applyBorder="1" applyAlignment="1">
      <alignment vertical="center"/>
    </xf>
    <xf numFmtId="182" fontId="2" fillId="0" borderId="31" xfId="0" applyNumberFormat="1" applyFont="1" applyBorder="1" applyAlignment="1">
      <alignment vertical="center"/>
    </xf>
    <xf numFmtId="0" fontId="2" fillId="0" borderId="23" xfId="0" applyFont="1" applyBorder="1" applyAlignment="1">
      <alignment horizontal="left" vertical="center" indent="1"/>
    </xf>
    <xf numFmtId="0" fontId="2" fillId="0" borderId="23" xfId="0" applyFont="1" applyBorder="1" applyAlignment="1">
      <alignment/>
    </xf>
    <xf numFmtId="183" fontId="2" fillId="0" borderId="23" xfId="0" applyNumberFormat="1" applyFont="1" applyBorder="1" applyAlignment="1">
      <alignment/>
    </xf>
    <xf numFmtId="0" fontId="2" fillId="0" borderId="37" xfId="0" applyFont="1" applyBorder="1" applyAlignment="1">
      <alignment horizontal="center" vertical="center"/>
    </xf>
    <xf numFmtId="183" fontId="2" fillId="0" borderId="37" xfId="0" applyNumberFormat="1" applyFont="1" applyBorder="1" applyAlignment="1">
      <alignment/>
    </xf>
    <xf numFmtId="0" fontId="2" fillId="0" borderId="31" xfId="0" applyFont="1" applyBorder="1" applyAlignment="1">
      <alignment/>
    </xf>
    <xf numFmtId="183" fontId="2" fillId="0" borderId="31" xfId="0" applyNumberFormat="1" applyFont="1" applyBorder="1" applyAlignment="1">
      <alignment/>
    </xf>
    <xf numFmtId="0" fontId="2" fillId="0" borderId="22" xfId="0" applyFont="1" applyBorder="1" applyAlignment="1">
      <alignment horizontal="left" vertical="center" indent="1"/>
    </xf>
    <xf numFmtId="0" fontId="2" fillId="0" borderId="22" xfId="0" applyFont="1" applyBorder="1" applyAlignment="1">
      <alignment horizontal="center" vertical="center"/>
    </xf>
    <xf numFmtId="0" fontId="2" fillId="0" borderId="22" xfId="0" applyFont="1" applyBorder="1" applyAlignment="1">
      <alignment/>
    </xf>
    <xf numFmtId="183" fontId="2" fillId="0" borderId="22" xfId="0" applyNumberFormat="1" applyFont="1" applyBorder="1" applyAlignment="1">
      <alignment/>
    </xf>
    <xf numFmtId="0" fontId="2" fillId="0" borderId="37" xfId="0" applyFont="1" applyBorder="1" applyAlignment="1">
      <alignment horizontal="center" vertical="top" wrapText="1"/>
    </xf>
    <xf numFmtId="183" fontId="2" fillId="0" borderId="37" xfId="0" applyNumberFormat="1" applyFont="1" applyBorder="1" applyAlignment="1">
      <alignment/>
    </xf>
    <xf numFmtId="180" fontId="2" fillId="0" borderId="22" xfId="0" applyNumberFormat="1" applyFont="1" applyBorder="1" applyAlignment="1">
      <alignment/>
    </xf>
    <xf numFmtId="180" fontId="2" fillId="0" borderId="10" xfId="0" applyNumberFormat="1" applyFont="1" applyBorder="1" applyAlignment="1">
      <alignment/>
    </xf>
    <xf numFmtId="180" fontId="2" fillId="0" borderId="31" xfId="0" applyNumberFormat="1" applyFont="1" applyBorder="1" applyAlignment="1">
      <alignment/>
    </xf>
    <xf numFmtId="180" fontId="2" fillId="0" borderId="23" xfId="0" applyNumberFormat="1" applyFont="1" applyBorder="1" applyAlignment="1">
      <alignment/>
    </xf>
    <xf numFmtId="181" fontId="4" fillId="0" borderId="38" xfId="0" applyNumberFormat="1"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5" fillId="0" borderId="56"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8" xfId="0" applyFont="1" applyBorder="1" applyAlignment="1">
      <alignment horizontal="center" vertical="center"/>
    </xf>
    <xf numFmtId="0" fontId="5" fillId="0" borderId="22" xfId="0" applyFont="1" applyBorder="1" applyAlignment="1">
      <alignment horizontal="center" vertical="center"/>
    </xf>
    <xf numFmtId="0" fontId="5" fillId="0" borderId="59" xfId="0" applyFont="1" applyBorder="1" applyAlignment="1">
      <alignment horizontal="center" vertical="center" wrapText="1"/>
    </xf>
    <xf numFmtId="0" fontId="6" fillId="0" borderId="45" xfId="0" applyFont="1" applyBorder="1" applyAlignment="1">
      <alignment horizontal="center" vertical="center" wrapText="1"/>
    </xf>
    <xf numFmtId="0" fontId="5"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22" xfId="0"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45" xfId="0" applyBorder="1" applyAlignment="1">
      <alignment horizontal="center" vertical="center" wrapText="1"/>
    </xf>
    <xf numFmtId="0" fontId="2" fillId="0" borderId="68" xfId="0" applyFont="1" applyBorder="1" applyAlignment="1">
      <alignment vertical="top" wrapText="1"/>
    </xf>
    <xf numFmtId="0" fontId="0" fillId="0" borderId="68" xfId="0" applyBorder="1" applyAlignment="1">
      <alignment vertical="top" wrapText="1"/>
    </xf>
    <xf numFmtId="0" fontId="0" fillId="0" borderId="0" xfId="0" applyAlignment="1">
      <alignment vertical="top" wrapText="1"/>
    </xf>
    <xf numFmtId="0" fontId="2" fillId="0" borderId="2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69" xfId="0" applyFont="1" applyBorder="1" applyAlignment="1">
      <alignment horizontal="center" vertical="center" wrapText="1"/>
    </xf>
    <xf numFmtId="0" fontId="0" fillId="0" borderId="46" xfId="0" applyBorder="1" applyAlignment="1">
      <alignment horizontal="center" vertical="center" wrapText="1"/>
    </xf>
    <xf numFmtId="0" fontId="2" fillId="0" borderId="29" xfId="0" applyFont="1" applyBorder="1" applyAlignment="1">
      <alignment/>
    </xf>
    <xf numFmtId="0" fontId="2" fillId="0" borderId="11" xfId="0" applyFont="1" applyBorder="1" applyAlignment="1">
      <alignment/>
    </xf>
    <xf numFmtId="0" fontId="2" fillId="0" borderId="29" xfId="0" applyFont="1" applyBorder="1" applyAlignment="1">
      <alignment horizontal="left" vertical="center" indent="1"/>
    </xf>
    <xf numFmtId="0" fontId="2" fillId="0" borderId="11" xfId="0" applyFont="1" applyBorder="1" applyAlignment="1">
      <alignment horizontal="left" vertical="center" indent="1"/>
    </xf>
    <xf numFmtId="0" fontId="2" fillId="0" borderId="29" xfId="0" applyFont="1" applyFill="1" applyBorder="1" applyAlignment="1">
      <alignment horizontal="left" vertical="center" indent="1"/>
    </xf>
    <xf numFmtId="0" fontId="2" fillId="0" borderId="11" xfId="0" applyFont="1" applyFill="1" applyBorder="1" applyAlignment="1">
      <alignment horizontal="left" vertical="center" indent="1"/>
    </xf>
    <xf numFmtId="0" fontId="2" fillId="0" borderId="54" xfId="0" applyFont="1" applyBorder="1" applyAlignment="1">
      <alignment/>
    </xf>
    <xf numFmtId="0" fontId="2" fillId="0" borderId="13" xfId="0" applyFont="1" applyBorder="1" applyAlignment="1">
      <alignment/>
    </xf>
    <xf numFmtId="0" fontId="2" fillId="0" borderId="27" xfId="0" applyFont="1" applyBorder="1" applyAlignment="1">
      <alignment horizontal="left" vertical="center" indent="1"/>
    </xf>
    <xf numFmtId="0" fontId="2" fillId="0" borderId="28" xfId="0" applyFont="1" applyBorder="1" applyAlignment="1">
      <alignment horizontal="left" vertical="center" indent="1"/>
    </xf>
    <xf numFmtId="0" fontId="2" fillId="0" borderId="10" xfId="0" applyFont="1" applyBorder="1" applyAlignment="1">
      <alignment horizontal="center" vertical="top" wrapText="1"/>
    </xf>
    <xf numFmtId="0" fontId="2" fillId="0" borderId="31" xfId="0" applyFont="1" applyBorder="1" applyAlignment="1">
      <alignment horizontal="center" vertical="top" wrapText="1"/>
    </xf>
    <xf numFmtId="0" fontId="0" fillId="0" borderId="10" xfId="0" applyBorder="1" applyAlignment="1">
      <alignment horizontal="center" vertical="top" wrapText="1"/>
    </xf>
    <xf numFmtId="0" fontId="2" fillId="0" borderId="10" xfId="0" applyFont="1" applyBorder="1" applyAlignment="1">
      <alignment horizontal="center" vertical="top"/>
    </xf>
    <xf numFmtId="0" fontId="2" fillId="0" borderId="29" xfId="0" applyFont="1" applyBorder="1" applyAlignment="1">
      <alignment horizontal="center" vertical="top"/>
    </xf>
    <xf numFmtId="0" fontId="0" fillId="0" borderId="29" xfId="0" applyBorder="1" applyAlignment="1">
      <alignment vertical="top"/>
    </xf>
    <xf numFmtId="0" fontId="0" fillId="0" borderId="54" xfId="0" applyBorder="1" applyAlignment="1">
      <alignment vertical="top"/>
    </xf>
    <xf numFmtId="0" fontId="2" fillId="0" borderId="27" xfId="0" applyFont="1" applyBorder="1" applyAlignment="1">
      <alignment horizontal="center" vertical="top"/>
    </xf>
    <xf numFmtId="0" fontId="2" fillId="0" borderId="22" xfId="0" applyFont="1" applyBorder="1" applyAlignment="1">
      <alignment horizontal="center" vertical="top" wrapText="1"/>
    </xf>
    <xf numFmtId="178" fontId="2" fillId="0" borderId="10" xfId="0" applyNumberFormat="1" applyFont="1" applyBorder="1" applyAlignment="1">
      <alignment/>
    </xf>
    <xf numFmtId="0" fontId="2" fillId="0" borderId="10" xfId="0" applyFont="1" applyBorder="1" applyAlignment="1">
      <alignment/>
    </xf>
    <xf numFmtId="0" fontId="2" fillId="0" borderId="23" xfId="0" applyFont="1" applyBorder="1" applyAlignment="1">
      <alignment horizontal="center" vertical="top" wrapText="1"/>
    </xf>
    <xf numFmtId="0" fontId="2" fillId="0" borderId="31" xfId="0" applyFont="1" applyBorder="1" applyAlignment="1">
      <alignment horizontal="center" vertical="top"/>
    </xf>
    <xf numFmtId="0" fontId="2" fillId="0" borderId="70" xfId="0" applyFont="1" applyBorder="1" applyAlignment="1">
      <alignment horizontal="center" vertical="center"/>
    </xf>
    <xf numFmtId="0" fontId="0" fillId="0" borderId="70" xfId="0" applyBorder="1" applyAlignment="1">
      <alignment/>
    </xf>
    <xf numFmtId="0" fontId="2" fillId="0" borderId="13" xfId="0" applyFont="1" applyBorder="1" applyAlignment="1">
      <alignment horizontal="center" vertical="center"/>
    </xf>
    <xf numFmtId="0" fontId="2" fillId="0" borderId="70" xfId="0" applyFont="1" applyBorder="1" applyAlignment="1">
      <alignment horizontal="center" vertical="top" wrapText="1"/>
    </xf>
    <xf numFmtId="183" fontId="2" fillId="0" borderId="10" xfId="0" applyNumberFormat="1" applyFont="1" applyBorder="1" applyAlignment="1">
      <alignment/>
    </xf>
    <xf numFmtId="181" fontId="2" fillId="0" borderId="10" xfId="0" applyNumberFormat="1" applyFont="1" applyBorder="1" applyAlignment="1">
      <alignment/>
    </xf>
    <xf numFmtId="0" fontId="2" fillId="0" borderId="31" xfId="0" applyFont="1" applyBorder="1" applyAlignment="1">
      <alignment/>
    </xf>
    <xf numFmtId="183" fontId="2" fillId="0" borderId="22" xfId="0" applyNumberFormat="1" applyFont="1" applyBorder="1" applyAlignment="1">
      <alignment/>
    </xf>
    <xf numFmtId="0" fontId="0" fillId="0" borderId="10" xfId="0" applyBorder="1" applyAlignment="1">
      <alignment/>
    </xf>
    <xf numFmtId="0" fontId="2" fillId="0" borderId="53" xfId="0" applyFont="1" applyBorder="1" applyAlignment="1">
      <alignment horizontal="center" vertical="center"/>
    </xf>
    <xf numFmtId="183" fontId="2" fillId="0" borderId="23" xfId="0" applyNumberFormat="1"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0"/>
  <sheetViews>
    <sheetView tabSelected="1" zoomScalePageLayoutView="0" workbookViewId="0" topLeftCell="A1">
      <selection activeCell="C7" sqref="C7"/>
    </sheetView>
  </sheetViews>
  <sheetFormatPr defaultColWidth="9.00390625" defaultRowHeight="13.5"/>
  <cols>
    <col min="1" max="1" width="11.375" style="20" customWidth="1"/>
    <col min="2" max="2" width="5.625" style="20" customWidth="1"/>
    <col min="3" max="3" width="21.75390625" style="20" customWidth="1"/>
    <col min="4" max="4" width="6.625" style="20" customWidth="1"/>
    <col min="5" max="5" width="6.25390625" style="20" customWidth="1"/>
    <col min="6" max="6" width="6.125" style="20" customWidth="1"/>
    <col min="7" max="7" width="8.00390625" style="20" customWidth="1"/>
    <col min="8" max="8" width="7.875" style="20" customWidth="1"/>
    <col min="9" max="9" width="6.125" style="20" customWidth="1"/>
    <col min="10" max="10" width="6.375" style="20" customWidth="1"/>
    <col min="11" max="12" width="6.625" style="20" customWidth="1"/>
    <col min="13" max="16384" width="9.00390625" style="20" customWidth="1"/>
  </cols>
  <sheetData>
    <row r="1" spans="1:11" ht="25.5" customHeight="1">
      <c r="A1" s="57"/>
      <c r="B1" s="58" t="s">
        <v>56</v>
      </c>
      <c r="C1" s="58"/>
      <c r="D1" s="58" t="s">
        <v>57</v>
      </c>
      <c r="E1" s="58" t="s">
        <v>58</v>
      </c>
      <c r="F1" s="59" t="s">
        <v>65</v>
      </c>
      <c r="G1" s="58"/>
      <c r="H1" s="59" t="s">
        <v>66</v>
      </c>
      <c r="I1" s="58"/>
      <c r="J1" s="58" t="s">
        <v>67</v>
      </c>
      <c r="K1" s="58" t="s">
        <v>68</v>
      </c>
    </row>
    <row r="2" spans="1:12" ht="20.25" customHeight="1">
      <c r="A2" s="107" t="s">
        <v>60</v>
      </c>
      <c r="B2" s="114" t="s">
        <v>59</v>
      </c>
      <c r="C2" s="101" t="s">
        <v>1</v>
      </c>
      <c r="D2" s="102"/>
      <c r="E2" s="109" t="s">
        <v>16</v>
      </c>
      <c r="F2" s="109" t="s">
        <v>63</v>
      </c>
      <c r="G2" s="103" t="s">
        <v>55</v>
      </c>
      <c r="H2" s="105" t="s">
        <v>64</v>
      </c>
      <c r="I2" s="112" t="s">
        <v>20</v>
      </c>
      <c r="J2" s="51"/>
      <c r="K2" s="52"/>
      <c r="L2" s="99" t="s">
        <v>69</v>
      </c>
    </row>
    <row r="3" spans="1:12" ht="45" customHeight="1">
      <c r="A3" s="108"/>
      <c r="B3" s="115"/>
      <c r="C3" s="53" t="s">
        <v>18</v>
      </c>
      <c r="D3" s="54" t="s">
        <v>17</v>
      </c>
      <c r="E3" s="110"/>
      <c r="F3" s="111"/>
      <c r="G3" s="104"/>
      <c r="H3" s="106"/>
      <c r="I3" s="113"/>
      <c r="J3" s="55" t="s">
        <v>61</v>
      </c>
      <c r="K3" s="56" t="s">
        <v>62</v>
      </c>
      <c r="L3" s="100"/>
    </row>
    <row r="4" spans="1:12" ht="43.5" customHeight="1">
      <c r="A4" s="60" t="s">
        <v>2</v>
      </c>
      <c r="B4" s="47">
        <v>0.5</v>
      </c>
      <c r="C4" s="21"/>
      <c r="D4" s="22">
        <v>10</v>
      </c>
      <c r="E4" s="23">
        <v>2.4</v>
      </c>
      <c r="F4" s="24">
        <v>24</v>
      </c>
      <c r="G4" s="24" t="s">
        <v>102</v>
      </c>
      <c r="H4" s="25">
        <v>12</v>
      </c>
      <c r="I4" s="26" t="s">
        <v>104</v>
      </c>
      <c r="J4" s="22"/>
      <c r="K4" s="27">
        <v>15</v>
      </c>
      <c r="L4" s="97"/>
    </row>
    <row r="5" spans="1:12" ht="43.5" customHeight="1">
      <c r="A5" s="61" t="s">
        <v>3</v>
      </c>
      <c r="B5" s="48">
        <v>0.5</v>
      </c>
      <c r="C5" s="28"/>
      <c r="D5" s="22">
        <v>5</v>
      </c>
      <c r="E5" s="29">
        <v>2.4</v>
      </c>
      <c r="F5" s="24">
        <v>12</v>
      </c>
      <c r="G5" s="24" t="s">
        <v>103</v>
      </c>
      <c r="H5" s="25">
        <v>6</v>
      </c>
      <c r="I5" s="30" t="s">
        <v>104</v>
      </c>
      <c r="J5" s="31"/>
      <c r="K5" s="32">
        <v>10</v>
      </c>
      <c r="L5" s="98"/>
    </row>
    <row r="6" spans="1:12" ht="43.5" customHeight="1">
      <c r="A6" s="61" t="s">
        <v>4</v>
      </c>
      <c r="B6" s="48"/>
      <c r="C6" s="28"/>
      <c r="D6" s="22"/>
      <c r="E6" s="29"/>
      <c r="F6" s="24"/>
      <c r="G6" s="24"/>
      <c r="H6" s="25"/>
      <c r="I6" s="30"/>
      <c r="J6" s="31"/>
      <c r="K6" s="32"/>
      <c r="L6" s="98"/>
    </row>
    <row r="7" spans="1:12" ht="43.5" customHeight="1">
      <c r="A7" s="61" t="s">
        <v>14</v>
      </c>
      <c r="B7" s="48"/>
      <c r="C7" s="28"/>
      <c r="D7" s="22"/>
      <c r="E7" s="29"/>
      <c r="F7" s="24"/>
      <c r="G7" s="24"/>
      <c r="H7" s="25"/>
      <c r="I7" s="30"/>
      <c r="J7" s="31"/>
      <c r="K7" s="32"/>
      <c r="L7" s="98"/>
    </row>
    <row r="8" spans="1:12" ht="43.5" customHeight="1">
      <c r="A8" s="61" t="s">
        <v>15</v>
      </c>
      <c r="B8" s="48"/>
      <c r="C8" s="28"/>
      <c r="D8" s="22"/>
      <c r="E8" s="29"/>
      <c r="F8" s="24"/>
      <c r="G8" s="24"/>
      <c r="H8" s="25"/>
      <c r="I8" s="30"/>
      <c r="J8" s="31"/>
      <c r="K8" s="32"/>
      <c r="L8" s="98"/>
    </row>
    <row r="9" spans="1:12" ht="43.5" customHeight="1">
      <c r="A9" s="61" t="s">
        <v>5</v>
      </c>
      <c r="B9" s="48"/>
      <c r="C9" s="28"/>
      <c r="D9" s="22"/>
      <c r="E9" s="29"/>
      <c r="F9" s="24"/>
      <c r="G9" s="24"/>
      <c r="H9" s="25"/>
      <c r="I9" s="30"/>
      <c r="J9" s="31"/>
      <c r="K9" s="32"/>
      <c r="L9" s="98"/>
    </row>
    <row r="10" spans="1:12" ht="43.5" customHeight="1">
      <c r="A10" s="61" t="s">
        <v>13</v>
      </c>
      <c r="B10" s="48"/>
      <c r="C10" s="28"/>
      <c r="D10" s="22"/>
      <c r="E10" s="29"/>
      <c r="F10" s="24"/>
      <c r="G10" s="24"/>
      <c r="H10" s="25"/>
      <c r="I10" s="30"/>
      <c r="J10" s="31"/>
      <c r="K10" s="32"/>
      <c r="L10" s="98"/>
    </row>
    <row r="11" spans="1:12" ht="43.5" customHeight="1">
      <c r="A11" s="61" t="s">
        <v>13</v>
      </c>
      <c r="B11" s="48"/>
      <c r="C11" s="28"/>
      <c r="D11" s="22"/>
      <c r="E11" s="29"/>
      <c r="F11" s="24"/>
      <c r="G11" s="24"/>
      <c r="H11" s="25"/>
      <c r="I11" s="30"/>
      <c r="J11" s="31"/>
      <c r="K11" s="32"/>
      <c r="L11" s="98"/>
    </row>
    <row r="12" spans="1:12" ht="43.5" customHeight="1">
      <c r="A12" s="61" t="s">
        <v>6</v>
      </c>
      <c r="B12" s="48"/>
      <c r="C12" s="28"/>
      <c r="D12" s="22"/>
      <c r="E12" s="29"/>
      <c r="F12" s="24"/>
      <c r="G12" s="24"/>
      <c r="H12" s="25"/>
      <c r="I12" s="30"/>
      <c r="J12" s="31"/>
      <c r="K12" s="32"/>
      <c r="L12" s="98"/>
    </row>
    <row r="13" spans="1:12" ht="43.5" customHeight="1">
      <c r="A13" s="61" t="s">
        <v>7</v>
      </c>
      <c r="B13" s="48"/>
      <c r="C13" s="28"/>
      <c r="D13" s="22"/>
      <c r="E13" s="29"/>
      <c r="F13" s="24"/>
      <c r="G13" s="24"/>
      <c r="H13" s="25"/>
      <c r="I13" s="30"/>
      <c r="J13" s="31"/>
      <c r="K13" s="32"/>
      <c r="L13" s="98"/>
    </row>
    <row r="14" spans="1:12" ht="43.5" customHeight="1">
      <c r="A14" s="61" t="s">
        <v>8</v>
      </c>
      <c r="B14" s="48"/>
      <c r="C14" s="28"/>
      <c r="D14" s="22"/>
      <c r="E14" s="29"/>
      <c r="F14" s="24"/>
      <c r="G14" s="24"/>
      <c r="H14" s="25"/>
      <c r="I14" s="30"/>
      <c r="J14" s="31"/>
      <c r="K14" s="32"/>
      <c r="L14" s="98"/>
    </row>
    <row r="15" spans="1:12" ht="43.5" customHeight="1">
      <c r="A15" s="61" t="s">
        <v>9</v>
      </c>
      <c r="B15" s="48"/>
      <c r="C15" s="28"/>
      <c r="D15" s="22"/>
      <c r="E15" s="29"/>
      <c r="F15" s="24"/>
      <c r="G15" s="24"/>
      <c r="H15" s="25"/>
      <c r="I15" s="30"/>
      <c r="J15" s="31"/>
      <c r="K15" s="32"/>
      <c r="L15" s="98"/>
    </row>
    <row r="16" spans="1:12" ht="43.5" customHeight="1">
      <c r="A16" s="61" t="s">
        <v>10</v>
      </c>
      <c r="B16" s="48"/>
      <c r="C16" s="28"/>
      <c r="D16" s="22"/>
      <c r="E16" s="29"/>
      <c r="F16" s="24"/>
      <c r="G16" s="24"/>
      <c r="H16" s="25"/>
      <c r="I16" s="30"/>
      <c r="J16" s="31"/>
      <c r="K16" s="32"/>
      <c r="L16" s="98"/>
    </row>
    <row r="17" spans="1:12" ht="43.5" customHeight="1">
      <c r="A17" s="61" t="s">
        <v>11</v>
      </c>
      <c r="B17" s="48"/>
      <c r="C17" s="28"/>
      <c r="D17" s="22"/>
      <c r="E17" s="29"/>
      <c r="F17" s="24"/>
      <c r="G17" s="24"/>
      <c r="H17" s="25"/>
      <c r="I17" s="30"/>
      <c r="J17" s="31"/>
      <c r="K17" s="32"/>
      <c r="L17" s="98"/>
    </row>
    <row r="18" spans="1:12" ht="43.5" customHeight="1">
      <c r="A18" s="61"/>
      <c r="B18" s="48"/>
      <c r="C18" s="28"/>
      <c r="D18" s="22"/>
      <c r="E18" s="29"/>
      <c r="F18" s="24"/>
      <c r="G18" s="24"/>
      <c r="H18" s="25"/>
      <c r="I18" s="30"/>
      <c r="J18" s="31"/>
      <c r="K18" s="32"/>
      <c r="L18" s="98"/>
    </row>
    <row r="19" spans="1:12" ht="43.5" customHeight="1" thickBot="1">
      <c r="A19" s="62" t="s">
        <v>12</v>
      </c>
      <c r="B19" s="49"/>
      <c r="C19" s="33"/>
      <c r="D19" s="22"/>
      <c r="E19" s="34"/>
      <c r="F19" s="24"/>
      <c r="G19" s="35"/>
      <c r="H19" s="36"/>
      <c r="I19" s="37"/>
      <c r="J19" s="38"/>
      <c r="K19" s="39"/>
      <c r="L19" s="98"/>
    </row>
    <row r="20" spans="1:12" ht="40.5" customHeight="1" thickTop="1">
      <c r="A20" s="63" t="s">
        <v>19</v>
      </c>
      <c r="B20" s="50"/>
      <c r="C20" s="40"/>
      <c r="D20" s="41">
        <f>SUM(D4:D19)</f>
        <v>15</v>
      </c>
      <c r="E20" s="42"/>
      <c r="F20" s="43">
        <f>SUM(F4:F19)</f>
        <v>36</v>
      </c>
      <c r="G20" s="95"/>
      <c r="H20" s="44"/>
      <c r="I20" s="45"/>
      <c r="J20" s="41">
        <f>SUM(J4:J19)</f>
        <v>0</v>
      </c>
      <c r="K20" s="46">
        <f>SUM(K4:K19)</f>
        <v>25</v>
      </c>
      <c r="L20" s="96"/>
    </row>
  </sheetData>
  <sheetProtection/>
  <mergeCells count="9">
    <mergeCell ref="L2:L3"/>
    <mergeCell ref="C2:D2"/>
    <mergeCell ref="G2:G3"/>
    <mergeCell ref="H2:H3"/>
    <mergeCell ref="A2:A3"/>
    <mergeCell ref="E2:E3"/>
    <mergeCell ref="F2:F3"/>
    <mergeCell ref="I2:I3"/>
    <mergeCell ref="B2:B3"/>
  </mergeCells>
  <dataValidations count="2">
    <dataValidation allowBlank="1" showInputMessage="1" showErrorMessage="1" imeMode="off" sqref="J4:K19 C4:F19 H4:H19 L4:L20"/>
    <dataValidation allowBlank="1" showInputMessage="1" showErrorMessage="1" imeMode="on" sqref="A4:B20 I4:I20 G4:G20"/>
  </dataValidations>
  <printOptions/>
  <pageMargins left="0.3937007874015748" right="0.1968503937007874" top="0.7874015748031497" bottom="0.3937007874015748" header="0.5118110236220472" footer="0.5118110236220472"/>
  <pageSetup orientation="portrait" paperSize="9" r:id="rId3"/>
  <headerFooter alignWithMargins="0">
    <oddHeader>&amp;L&amp;"ＭＳ Ｐ明朝,太字"居室毎の機械換気設備</oddHeader>
  </headerFooter>
  <legacyDrawing r:id="rId2"/>
</worksheet>
</file>

<file path=xl/worksheets/sheet2.xml><?xml version="1.0" encoding="utf-8"?>
<worksheet xmlns="http://schemas.openxmlformats.org/spreadsheetml/2006/main" xmlns:r="http://schemas.openxmlformats.org/officeDocument/2006/relationships">
  <dimension ref="A1:Q16"/>
  <sheetViews>
    <sheetView zoomScalePageLayoutView="0" workbookViewId="0" topLeftCell="A1">
      <pane xSplit="14970" topLeftCell="P1" activePane="topLeft" state="split"/>
      <selection pane="topLeft" activeCell="C4" sqref="C4:Q4"/>
      <selection pane="topRight" activeCell="P4" sqref="P4"/>
    </sheetView>
  </sheetViews>
  <sheetFormatPr defaultColWidth="9.00390625" defaultRowHeight="13.5"/>
  <cols>
    <col min="1" max="1" width="9.00390625" style="1" customWidth="1"/>
    <col min="2" max="2" width="10.75390625" style="1" customWidth="1"/>
    <col min="3" max="16" width="8.25390625" style="1" customWidth="1"/>
    <col min="17" max="16384" width="9.00390625" style="1" customWidth="1"/>
  </cols>
  <sheetData>
    <row r="1" spans="1:17" ht="24" customHeight="1">
      <c r="A1" s="6"/>
      <c r="B1" s="12" t="s">
        <v>0</v>
      </c>
      <c r="C1" s="123" t="s">
        <v>22</v>
      </c>
      <c r="D1" s="116" t="s">
        <v>23</v>
      </c>
      <c r="E1" s="116" t="s">
        <v>24</v>
      </c>
      <c r="F1" s="116" t="s">
        <v>25</v>
      </c>
      <c r="G1" s="118" t="s">
        <v>73</v>
      </c>
      <c r="H1" s="118" t="s">
        <v>73</v>
      </c>
      <c r="I1" s="118" t="s">
        <v>73</v>
      </c>
      <c r="J1" s="118" t="s">
        <v>73</v>
      </c>
      <c r="K1" s="118" t="s">
        <v>73</v>
      </c>
      <c r="L1" s="116" t="s">
        <v>26</v>
      </c>
      <c r="M1" s="116" t="s">
        <v>27</v>
      </c>
      <c r="N1" s="116" t="s">
        <v>28</v>
      </c>
      <c r="O1" s="116" t="s">
        <v>39</v>
      </c>
      <c r="P1" s="118" t="s">
        <v>73</v>
      </c>
      <c r="Q1" s="133" t="s">
        <v>73</v>
      </c>
    </row>
    <row r="2" spans="1:17" ht="24" customHeight="1">
      <c r="A2" s="13" t="s">
        <v>21</v>
      </c>
      <c r="B2" s="9"/>
      <c r="C2" s="124"/>
      <c r="D2" s="117"/>
      <c r="E2" s="117"/>
      <c r="F2" s="117"/>
      <c r="G2" s="119"/>
      <c r="H2" s="119"/>
      <c r="I2" s="119"/>
      <c r="J2" s="119"/>
      <c r="K2" s="119"/>
      <c r="L2" s="117"/>
      <c r="M2" s="117"/>
      <c r="N2" s="117"/>
      <c r="O2" s="117"/>
      <c r="P2" s="119"/>
      <c r="Q2" s="134"/>
    </row>
    <row r="3" spans="1:17" ht="41.25" customHeight="1">
      <c r="A3" s="143" t="s">
        <v>29</v>
      </c>
      <c r="B3" s="144"/>
      <c r="C3" s="125" t="s">
        <v>36</v>
      </c>
      <c r="D3" s="126"/>
      <c r="E3" s="126"/>
      <c r="F3" s="126"/>
      <c r="G3" s="126"/>
      <c r="H3" s="126"/>
      <c r="I3" s="126"/>
      <c r="J3" s="126"/>
      <c r="K3" s="126"/>
      <c r="L3" s="126"/>
      <c r="M3" s="126"/>
      <c r="N3" s="126"/>
      <c r="O3" s="126"/>
      <c r="P3" s="127"/>
      <c r="Q3" s="128"/>
    </row>
    <row r="4" spans="1:17" ht="41.25" customHeight="1">
      <c r="A4" s="137" t="s">
        <v>30</v>
      </c>
      <c r="B4" s="138"/>
      <c r="C4" s="129" t="s">
        <v>70</v>
      </c>
      <c r="D4" s="130"/>
      <c r="E4" s="130"/>
      <c r="F4" s="130"/>
      <c r="G4" s="130"/>
      <c r="H4" s="130"/>
      <c r="I4" s="130"/>
      <c r="J4" s="130"/>
      <c r="K4" s="130"/>
      <c r="L4" s="130"/>
      <c r="M4" s="130"/>
      <c r="N4" s="130"/>
      <c r="O4" s="130"/>
      <c r="P4" s="131"/>
      <c r="Q4" s="132"/>
    </row>
    <row r="5" spans="1:17" ht="41.25" customHeight="1">
      <c r="A5" s="137" t="s">
        <v>31</v>
      </c>
      <c r="B5" s="138"/>
      <c r="C5" s="129" t="s">
        <v>36</v>
      </c>
      <c r="D5" s="130"/>
      <c r="E5" s="130"/>
      <c r="F5" s="130"/>
      <c r="G5" s="130"/>
      <c r="H5" s="130"/>
      <c r="I5" s="130"/>
      <c r="J5" s="130"/>
      <c r="K5" s="130"/>
      <c r="L5" s="130"/>
      <c r="M5" s="130"/>
      <c r="N5" s="130"/>
      <c r="O5" s="130"/>
      <c r="P5" s="131"/>
      <c r="Q5" s="132"/>
    </row>
    <row r="6" spans="1:17" ht="41.25" customHeight="1">
      <c r="A6" s="139" t="s">
        <v>32</v>
      </c>
      <c r="B6" s="140"/>
      <c r="C6" s="129" t="s">
        <v>36</v>
      </c>
      <c r="D6" s="130"/>
      <c r="E6" s="130"/>
      <c r="F6" s="130"/>
      <c r="G6" s="130"/>
      <c r="H6" s="130"/>
      <c r="I6" s="130"/>
      <c r="J6" s="130"/>
      <c r="K6" s="130"/>
      <c r="L6" s="130"/>
      <c r="M6" s="130"/>
      <c r="N6" s="130"/>
      <c r="O6" s="130"/>
      <c r="P6" s="131"/>
      <c r="Q6" s="132"/>
    </row>
    <row r="7" spans="1:17" ht="41.25" customHeight="1">
      <c r="A7" s="137" t="s">
        <v>37</v>
      </c>
      <c r="B7" s="138"/>
      <c r="C7" s="129" t="s">
        <v>71</v>
      </c>
      <c r="D7" s="130"/>
      <c r="E7" s="130"/>
      <c r="F7" s="130"/>
      <c r="G7" s="130"/>
      <c r="H7" s="130"/>
      <c r="I7" s="130"/>
      <c r="J7" s="130"/>
      <c r="K7" s="130"/>
      <c r="L7" s="130"/>
      <c r="M7" s="130"/>
      <c r="N7" s="130"/>
      <c r="O7" s="130"/>
      <c r="P7" s="131"/>
      <c r="Q7" s="132"/>
    </row>
    <row r="8" spans="1:17" ht="41.25" customHeight="1">
      <c r="A8" s="139" t="s">
        <v>33</v>
      </c>
      <c r="B8" s="140"/>
      <c r="C8" s="7" t="s">
        <v>72</v>
      </c>
      <c r="D8" s="64"/>
      <c r="E8" s="7" t="s">
        <v>72</v>
      </c>
      <c r="F8" s="64"/>
      <c r="G8" s="7" t="s">
        <v>73</v>
      </c>
      <c r="H8" s="7" t="s">
        <v>73</v>
      </c>
      <c r="I8" s="7" t="s">
        <v>73</v>
      </c>
      <c r="J8" s="7" t="s">
        <v>73</v>
      </c>
      <c r="K8" s="7" t="s">
        <v>73</v>
      </c>
      <c r="L8" s="64"/>
      <c r="M8" s="64"/>
      <c r="N8" s="64"/>
      <c r="O8" s="64"/>
      <c r="P8" s="7" t="s">
        <v>73</v>
      </c>
      <c r="Q8" s="3" t="s">
        <v>73</v>
      </c>
    </row>
    <row r="9" spans="1:17" ht="41.25" customHeight="1">
      <c r="A9" s="139" t="s">
        <v>34</v>
      </c>
      <c r="B9" s="140"/>
      <c r="C9" s="7" t="s">
        <v>72</v>
      </c>
      <c r="D9" s="7" t="s">
        <v>72</v>
      </c>
      <c r="E9" s="64"/>
      <c r="F9" s="64"/>
      <c r="G9" s="7" t="s">
        <v>73</v>
      </c>
      <c r="H9" s="7" t="s">
        <v>73</v>
      </c>
      <c r="I9" s="7" t="s">
        <v>73</v>
      </c>
      <c r="J9" s="7" t="s">
        <v>73</v>
      </c>
      <c r="K9" s="7" t="s">
        <v>73</v>
      </c>
      <c r="L9" s="64"/>
      <c r="M9" s="64"/>
      <c r="N9" s="64"/>
      <c r="O9" s="64"/>
      <c r="P9" s="7" t="s">
        <v>73</v>
      </c>
      <c r="Q9" s="3" t="s">
        <v>73</v>
      </c>
    </row>
    <row r="10" spans="1:17" ht="41.25" customHeight="1">
      <c r="A10" s="137" t="s">
        <v>38</v>
      </c>
      <c r="B10" s="138"/>
      <c r="C10" s="7" t="s">
        <v>73</v>
      </c>
      <c r="D10" s="7" t="s">
        <v>73</v>
      </c>
      <c r="E10" s="7" t="s">
        <v>73</v>
      </c>
      <c r="F10" s="7" t="s">
        <v>73</v>
      </c>
      <c r="G10" s="7" t="s">
        <v>73</v>
      </c>
      <c r="H10" s="7" t="s">
        <v>73</v>
      </c>
      <c r="I10" s="7" t="s">
        <v>73</v>
      </c>
      <c r="J10" s="7" t="s">
        <v>73</v>
      </c>
      <c r="K10" s="7" t="s">
        <v>73</v>
      </c>
      <c r="L10" s="7" t="s">
        <v>73</v>
      </c>
      <c r="M10" s="7" t="s">
        <v>73</v>
      </c>
      <c r="N10" s="7" t="s">
        <v>73</v>
      </c>
      <c r="O10" s="7" t="s">
        <v>73</v>
      </c>
      <c r="P10" s="7" t="s">
        <v>73</v>
      </c>
      <c r="Q10" s="3" t="s">
        <v>73</v>
      </c>
    </row>
    <row r="11" spans="1:17" ht="41.25" customHeight="1">
      <c r="A11" s="139" t="s">
        <v>35</v>
      </c>
      <c r="B11" s="140"/>
      <c r="C11" s="65"/>
      <c r="D11" s="64"/>
      <c r="E11" s="2" t="s">
        <v>74</v>
      </c>
      <c r="F11" s="64"/>
      <c r="G11" s="7" t="s">
        <v>73</v>
      </c>
      <c r="H11" s="7" t="s">
        <v>73</v>
      </c>
      <c r="I11" s="7" t="s">
        <v>73</v>
      </c>
      <c r="J11" s="7" t="s">
        <v>73</v>
      </c>
      <c r="K11" s="7" t="s">
        <v>73</v>
      </c>
      <c r="L11" s="2" t="s">
        <v>74</v>
      </c>
      <c r="M11" s="2" t="s">
        <v>74</v>
      </c>
      <c r="N11" s="64"/>
      <c r="O11" s="64"/>
      <c r="P11" s="7" t="s">
        <v>73</v>
      </c>
      <c r="Q11" s="3" t="s">
        <v>73</v>
      </c>
    </row>
    <row r="12" spans="1:17" ht="41.25" customHeight="1">
      <c r="A12" s="135"/>
      <c r="B12" s="136"/>
      <c r="C12" s="7"/>
      <c r="D12" s="2"/>
      <c r="E12" s="2"/>
      <c r="F12" s="2"/>
      <c r="G12" s="2"/>
      <c r="H12" s="2"/>
      <c r="I12" s="2"/>
      <c r="J12" s="2"/>
      <c r="K12" s="2"/>
      <c r="L12" s="2"/>
      <c r="M12" s="2"/>
      <c r="N12" s="2"/>
      <c r="O12" s="2"/>
      <c r="P12" s="10"/>
      <c r="Q12" s="3"/>
    </row>
    <row r="13" spans="1:17" ht="42" customHeight="1">
      <c r="A13" s="141"/>
      <c r="B13" s="142"/>
      <c r="C13" s="8"/>
      <c r="D13" s="4"/>
      <c r="E13" s="4"/>
      <c r="F13" s="4"/>
      <c r="G13" s="4"/>
      <c r="H13" s="4"/>
      <c r="I13" s="4"/>
      <c r="J13" s="4"/>
      <c r="K13" s="4"/>
      <c r="L13" s="4"/>
      <c r="M13" s="4"/>
      <c r="N13" s="4"/>
      <c r="O13" s="4"/>
      <c r="P13" s="11"/>
      <c r="Q13" s="5"/>
    </row>
    <row r="14" spans="1:17" ht="19.5" customHeight="1">
      <c r="A14" s="120" t="s">
        <v>75</v>
      </c>
      <c r="B14" s="120"/>
      <c r="C14" s="121"/>
      <c r="D14" s="121"/>
      <c r="E14" s="121"/>
      <c r="F14" s="121"/>
      <c r="G14" s="121"/>
      <c r="H14" s="121"/>
      <c r="I14" s="121"/>
      <c r="J14" s="121"/>
      <c r="K14" s="121"/>
      <c r="L14" s="121"/>
      <c r="M14" s="121"/>
      <c r="N14" s="121"/>
      <c r="O14" s="121"/>
      <c r="P14" s="121"/>
      <c r="Q14" s="121"/>
    </row>
    <row r="15" spans="1:17" ht="19.5" customHeight="1">
      <c r="A15" s="122"/>
      <c r="B15" s="122"/>
      <c r="C15" s="122"/>
      <c r="D15" s="122"/>
      <c r="E15" s="122"/>
      <c r="F15" s="122"/>
      <c r="G15" s="122"/>
      <c r="H15" s="122"/>
      <c r="I15" s="122"/>
      <c r="J15" s="122"/>
      <c r="K15" s="122"/>
      <c r="L15" s="122"/>
      <c r="M15" s="122"/>
      <c r="N15" s="122"/>
      <c r="O15" s="122"/>
      <c r="P15" s="122"/>
      <c r="Q15" s="122"/>
    </row>
    <row r="16" spans="1:17" ht="19.5" customHeight="1">
      <c r="A16" s="122"/>
      <c r="B16" s="122"/>
      <c r="C16" s="122"/>
      <c r="D16" s="122"/>
      <c r="E16" s="122"/>
      <c r="F16" s="122"/>
      <c r="G16" s="122"/>
      <c r="H16" s="122"/>
      <c r="I16" s="122"/>
      <c r="J16" s="122"/>
      <c r="K16" s="122"/>
      <c r="L16" s="122"/>
      <c r="M16" s="122"/>
      <c r="N16" s="122"/>
      <c r="O16" s="122"/>
      <c r="P16" s="122"/>
      <c r="Q16" s="122"/>
    </row>
  </sheetData>
  <sheetProtection/>
  <mergeCells count="32">
    <mergeCell ref="A13:B13"/>
    <mergeCell ref="A3:B3"/>
    <mergeCell ref="A4:B4"/>
    <mergeCell ref="A5:B5"/>
    <mergeCell ref="A6:B6"/>
    <mergeCell ref="C6:Q6"/>
    <mergeCell ref="C7:Q7"/>
    <mergeCell ref="A12:B12"/>
    <mergeCell ref="A7:B7"/>
    <mergeCell ref="A8:B8"/>
    <mergeCell ref="A9:B9"/>
    <mergeCell ref="A10:B10"/>
    <mergeCell ref="A11:B11"/>
    <mergeCell ref="C3:Q3"/>
    <mergeCell ref="C4:Q4"/>
    <mergeCell ref="C5:Q5"/>
    <mergeCell ref="D1:D2"/>
    <mergeCell ref="E1:E2"/>
    <mergeCell ref="G1:G2"/>
    <mergeCell ref="F1:F2"/>
    <mergeCell ref="L1:L2"/>
    <mergeCell ref="Q1:Q2"/>
    <mergeCell ref="O1:O2"/>
    <mergeCell ref="J1:J2"/>
    <mergeCell ref="A14:Q16"/>
    <mergeCell ref="H1:H2"/>
    <mergeCell ref="M1:M2"/>
    <mergeCell ref="N1:N2"/>
    <mergeCell ref="P1:P2"/>
    <mergeCell ref="I1:I2"/>
    <mergeCell ref="K1:K2"/>
    <mergeCell ref="C1:C2"/>
  </mergeCells>
  <dataValidations count="1">
    <dataValidation allowBlank="1" showInputMessage="1" showErrorMessage="1" imeMode="on" sqref="C3:Q7 A3:B14"/>
  </dataValidations>
  <printOptions horizontalCentered="1" verticalCentered="1"/>
  <pageMargins left="0.1968503937007874" right="0.1968503937007874" top="0.7874015748031497" bottom="0.3937007874015748" header="0.5118110236220472" footer="0.5118110236220472"/>
  <pageSetup orientation="landscape" paperSize="9" r:id="rId1"/>
  <headerFooter alignWithMargins="0">
    <oddHeader>&amp;L&amp;"ＭＳ Ｐ明朝,太字"天井裏等への措置</oddHeader>
  </headerFooter>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1">
      <selection activeCell="E9" sqref="E9"/>
    </sheetView>
  </sheetViews>
  <sheetFormatPr defaultColWidth="9.00390625" defaultRowHeight="13.5"/>
  <cols>
    <col min="1" max="1" width="4.625" style="1" customWidth="1"/>
    <col min="2" max="2" width="11.625" style="14" customWidth="1"/>
    <col min="3" max="3" width="8.625" style="14" customWidth="1"/>
    <col min="4" max="4" width="7.00390625" style="14" customWidth="1"/>
    <col min="5" max="5" width="16.625" style="15" customWidth="1"/>
    <col min="6" max="6" width="12.00390625" style="14" customWidth="1"/>
    <col min="7" max="7" width="7.125" style="1" customWidth="1"/>
    <col min="8" max="8" width="6.00390625" style="1" customWidth="1"/>
    <col min="9" max="9" width="6.875" style="1" customWidth="1"/>
    <col min="10" max="10" width="7.875" style="1" customWidth="1"/>
    <col min="11" max="11" width="6.375" style="1" customWidth="1"/>
    <col min="12" max="16384" width="9.00390625" style="1" customWidth="1"/>
  </cols>
  <sheetData>
    <row r="1" spans="3:11" ht="17.25" customHeight="1">
      <c r="C1" s="14" t="s">
        <v>56</v>
      </c>
      <c r="J1" s="14" t="s">
        <v>57</v>
      </c>
      <c r="K1" s="14" t="s">
        <v>96</v>
      </c>
    </row>
    <row r="2" spans="1:11" ht="37.5" customHeight="1">
      <c r="A2" s="19" t="s">
        <v>40</v>
      </c>
      <c r="B2" s="16" t="s">
        <v>90</v>
      </c>
      <c r="C2" s="16" t="s">
        <v>91</v>
      </c>
      <c r="D2" s="16" t="s">
        <v>92</v>
      </c>
      <c r="E2" s="66" t="s">
        <v>51</v>
      </c>
      <c r="F2" s="16" t="s">
        <v>99</v>
      </c>
      <c r="G2" s="16" t="s">
        <v>50</v>
      </c>
      <c r="H2" s="16" t="s">
        <v>41</v>
      </c>
      <c r="I2" s="16" t="s">
        <v>97</v>
      </c>
      <c r="J2" s="16" t="s">
        <v>93</v>
      </c>
      <c r="K2" s="67" t="s">
        <v>94</v>
      </c>
    </row>
    <row r="3" spans="1:11" ht="15.75" customHeight="1">
      <c r="A3" s="149" t="s">
        <v>13</v>
      </c>
      <c r="B3" s="145" t="s">
        <v>79</v>
      </c>
      <c r="C3" s="145">
        <v>11.18</v>
      </c>
      <c r="D3" s="145">
        <v>2.4</v>
      </c>
      <c r="E3" s="68" t="s">
        <v>42</v>
      </c>
      <c r="F3" s="17" t="s">
        <v>52</v>
      </c>
      <c r="G3" s="69"/>
      <c r="H3" s="70"/>
      <c r="I3" s="69"/>
      <c r="J3" s="163">
        <f>SUM(I3:I9)</f>
        <v>10.49</v>
      </c>
      <c r="K3" s="132" t="s">
        <v>95</v>
      </c>
    </row>
    <row r="4" spans="1:11" ht="15.75" customHeight="1">
      <c r="A4" s="150"/>
      <c r="B4" s="147"/>
      <c r="C4" s="147"/>
      <c r="D4" s="147"/>
      <c r="E4" s="68" t="s">
        <v>43</v>
      </c>
      <c r="F4" s="17" t="s">
        <v>52</v>
      </c>
      <c r="G4" s="69"/>
      <c r="H4" s="70"/>
      <c r="I4" s="69"/>
      <c r="J4" s="163"/>
      <c r="K4" s="132"/>
    </row>
    <row r="5" spans="1:11" ht="15.75" customHeight="1">
      <c r="A5" s="150"/>
      <c r="B5" s="147"/>
      <c r="C5" s="147"/>
      <c r="D5" s="147"/>
      <c r="E5" s="68" t="s">
        <v>44</v>
      </c>
      <c r="F5" s="17" t="s">
        <v>53</v>
      </c>
      <c r="G5" s="69">
        <v>11.18</v>
      </c>
      <c r="H5" s="70">
        <v>0.5</v>
      </c>
      <c r="I5" s="69">
        <f aca="true" t="shared" si="0" ref="I5:I37">G5*H5</f>
        <v>5.59</v>
      </c>
      <c r="J5" s="163"/>
      <c r="K5" s="132"/>
    </row>
    <row r="6" spans="1:11" ht="15.75" customHeight="1">
      <c r="A6" s="150"/>
      <c r="B6" s="147"/>
      <c r="C6" s="147"/>
      <c r="D6" s="147"/>
      <c r="E6" s="68" t="s">
        <v>48</v>
      </c>
      <c r="F6" s="17" t="s">
        <v>53</v>
      </c>
      <c r="G6" s="69">
        <v>1.91</v>
      </c>
      <c r="H6" s="70">
        <v>0.5</v>
      </c>
      <c r="I6" s="69">
        <f t="shared" si="0"/>
        <v>0.955</v>
      </c>
      <c r="J6" s="163"/>
      <c r="K6" s="132"/>
    </row>
    <row r="7" spans="1:11" ht="15.75" customHeight="1">
      <c r="A7" s="150"/>
      <c r="B7" s="147"/>
      <c r="C7" s="147"/>
      <c r="D7" s="147"/>
      <c r="E7" s="68" t="s">
        <v>45</v>
      </c>
      <c r="F7" s="17" t="s">
        <v>53</v>
      </c>
      <c r="G7" s="69">
        <v>4.19</v>
      </c>
      <c r="H7" s="70">
        <v>0.5</v>
      </c>
      <c r="I7" s="69">
        <f t="shared" si="0"/>
        <v>2.095</v>
      </c>
      <c r="J7" s="163"/>
      <c r="K7" s="132"/>
    </row>
    <row r="8" spans="1:11" ht="15.75" customHeight="1">
      <c r="A8" s="150"/>
      <c r="B8" s="147"/>
      <c r="C8" s="147"/>
      <c r="D8" s="147"/>
      <c r="E8" s="68" t="s">
        <v>46</v>
      </c>
      <c r="F8" s="17" t="s">
        <v>53</v>
      </c>
      <c r="G8" s="69">
        <v>1.24</v>
      </c>
      <c r="H8" s="70">
        <v>0.5</v>
      </c>
      <c r="I8" s="69">
        <f t="shared" si="0"/>
        <v>0.62</v>
      </c>
      <c r="J8" s="163"/>
      <c r="K8" s="132"/>
    </row>
    <row r="9" spans="1:11" ht="15.75" customHeight="1">
      <c r="A9" s="150"/>
      <c r="B9" s="147"/>
      <c r="C9" s="147"/>
      <c r="D9" s="147"/>
      <c r="E9" s="68" t="s">
        <v>47</v>
      </c>
      <c r="F9" s="17" t="s">
        <v>53</v>
      </c>
      <c r="G9" s="69">
        <v>2.46</v>
      </c>
      <c r="H9" s="70">
        <v>0.5</v>
      </c>
      <c r="I9" s="69">
        <f t="shared" si="0"/>
        <v>1.23</v>
      </c>
      <c r="J9" s="163"/>
      <c r="K9" s="132"/>
    </row>
    <row r="10" spans="1:11" ht="15.75" customHeight="1">
      <c r="A10" s="150"/>
      <c r="B10" s="145" t="s">
        <v>80</v>
      </c>
      <c r="C10" s="145">
        <v>26.5</v>
      </c>
      <c r="D10" s="145">
        <v>2.4</v>
      </c>
      <c r="E10" s="68" t="s">
        <v>49</v>
      </c>
      <c r="F10" s="17" t="s">
        <v>53</v>
      </c>
      <c r="G10" s="69">
        <v>26.5</v>
      </c>
      <c r="H10" s="70">
        <v>0.5</v>
      </c>
      <c r="I10" s="69">
        <f t="shared" si="0"/>
        <v>13.25</v>
      </c>
      <c r="J10" s="154">
        <f>SUM(I10:I14)</f>
        <v>16.3</v>
      </c>
      <c r="K10" s="132"/>
    </row>
    <row r="11" spans="1:11" ht="15.75" customHeight="1">
      <c r="A11" s="150"/>
      <c r="B11" s="147"/>
      <c r="C11" s="147"/>
      <c r="D11" s="147"/>
      <c r="E11" s="68" t="s">
        <v>43</v>
      </c>
      <c r="F11" s="17" t="s">
        <v>52</v>
      </c>
      <c r="G11" s="69"/>
      <c r="H11" s="70"/>
      <c r="I11" s="69"/>
      <c r="J11" s="155"/>
      <c r="K11" s="132"/>
    </row>
    <row r="12" spans="1:11" ht="15.75" customHeight="1">
      <c r="A12" s="150"/>
      <c r="B12" s="147"/>
      <c r="C12" s="147"/>
      <c r="D12" s="147"/>
      <c r="E12" s="68" t="s">
        <v>44</v>
      </c>
      <c r="F12" s="17" t="s">
        <v>52</v>
      </c>
      <c r="G12" s="69"/>
      <c r="H12" s="70"/>
      <c r="I12" s="69"/>
      <c r="J12" s="155"/>
      <c r="K12" s="132"/>
    </row>
    <row r="13" spans="1:11" ht="15.75" customHeight="1">
      <c r="A13" s="150"/>
      <c r="B13" s="147"/>
      <c r="C13" s="147"/>
      <c r="D13" s="147"/>
      <c r="E13" s="68" t="s">
        <v>48</v>
      </c>
      <c r="F13" s="17" t="s">
        <v>53</v>
      </c>
      <c r="G13" s="69">
        <v>1.91</v>
      </c>
      <c r="H13" s="70">
        <v>0.5</v>
      </c>
      <c r="I13" s="69">
        <f t="shared" si="0"/>
        <v>0.955</v>
      </c>
      <c r="J13" s="155"/>
      <c r="K13" s="132"/>
    </row>
    <row r="14" spans="1:11" ht="15.75" customHeight="1">
      <c r="A14" s="150"/>
      <c r="B14" s="147"/>
      <c r="C14" s="147"/>
      <c r="D14" s="147"/>
      <c r="E14" s="68" t="s">
        <v>45</v>
      </c>
      <c r="F14" s="17" t="s">
        <v>53</v>
      </c>
      <c r="G14" s="69">
        <v>4.19</v>
      </c>
      <c r="H14" s="70">
        <v>0.5</v>
      </c>
      <c r="I14" s="69">
        <f t="shared" si="0"/>
        <v>2.095</v>
      </c>
      <c r="J14" s="155"/>
      <c r="K14" s="132"/>
    </row>
    <row r="15" spans="1:11" ht="15.75" customHeight="1">
      <c r="A15" s="150"/>
      <c r="B15" s="145" t="s">
        <v>81</v>
      </c>
      <c r="C15" s="145">
        <v>9.11</v>
      </c>
      <c r="D15" s="145">
        <v>2.4</v>
      </c>
      <c r="E15" s="68" t="s">
        <v>49</v>
      </c>
      <c r="F15" s="17" t="s">
        <v>53</v>
      </c>
      <c r="G15" s="69">
        <v>9.11</v>
      </c>
      <c r="H15" s="70">
        <v>0.5</v>
      </c>
      <c r="I15" s="69">
        <f t="shared" si="0"/>
        <v>4.555</v>
      </c>
      <c r="J15" s="154">
        <f>SUM(I15:I19)</f>
        <v>7.965</v>
      </c>
      <c r="K15" s="132"/>
    </row>
    <row r="16" spans="1:11" ht="15.75" customHeight="1">
      <c r="A16" s="150"/>
      <c r="B16" s="147"/>
      <c r="C16" s="147"/>
      <c r="D16" s="147"/>
      <c r="E16" s="68" t="s">
        <v>43</v>
      </c>
      <c r="F16" s="17" t="s">
        <v>52</v>
      </c>
      <c r="G16" s="69"/>
      <c r="H16" s="70"/>
      <c r="I16" s="69"/>
      <c r="J16" s="166"/>
      <c r="K16" s="132"/>
    </row>
    <row r="17" spans="1:11" ht="15.75" customHeight="1">
      <c r="A17" s="150"/>
      <c r="B17" s="147"/>
      <c r="C17" s="147"/>
      <c r="D17" s="147"/>
      <c r="E17" s="68" t="s">
        <v>44</v>
      </c>
      <c r="F17" s="17" t="s">
        <v>52</v>
      </c>
      <c r="G17" s="69"/>
      <c r="H17" s="70"/>
      <c r="I17" s="69"/>
      <c r="J17" s="166"/>
      <c r="K17" s="132"/>
    </row>
    <row r="18" spans="1:11" ht="15.75" customHeight="1">
      <c r="A18" s="150"/>
      <c r="B18" s="147"/>
      <c r="C18" s="147"/>
      <c r="D18" s="147"/>
      <c r="E18" s="68" t="s">
        <v>54</v>
      </c>
      <c r="F18" s="17" t="s">
        <v>53</v>
      </c>
      <c r="G18" s="69">
        <v>4.91</v>
      </c>
      <c r="H18" s="70">
        <v>0.5</v>
      </c>
      <c r="I18" s="69">
        <f t="shared" si="0"/>
        <v>2.455</v>
      </c>
      <c r="J18" s="166"/>
      <c r="K18" s="132"/>
    </row>
    <row r="19" spans="1:11" ht="15.75" customHeight="1">
      <c r="A19" s="150"/>
      <c r="B19" s="147"/>
      <c r="C19" s="147"/>
      <c r="D19" s="147"/>
      <c r="E19" s="68" t="s">
        <v>48</v>
      </c>
      <c r="F19" s="17" t="s">
        <v>53</v>
      </c>
      <c r="G19" s="69">
        <v>1.91</v>
      </c>
      <c r="H19" s="70">
        <v>0.5</v>
      </c>
      <c r="I19" s="69">
        <f t="shared" si="0"/>
        <v>0.955</v>
      </c>
      <c r="J19" s="166"/>
      <c r="K19" s="132"/>
    </row>
    <row r="20" spans="1:11" ht="15.75" customHeight="1">
      <c r="A20" s="150"/>
      <c r="B20" s="145" t="s">
        <v>82</v>
      </c>
      <c r="C20" s="145">
        <v>11.18</v>
      </c>
      <c r="D20" s="145">
        <v>2.4</v>
      </c>
      <c r="E20" s="68" t="s">
        <v>49</v>
      </c>
      <c r="F20" s="17" t="s">
        <v>53</v>
      </c>
      <c r="G20" s="69">
        <v>11.18</v>
      </c>
      <c r="H20" s="70">
        <v>0.5</v>
      </c>
      <c r="I20" s="69">
        <f t="shared" si="0"/>
        <v>5.59</v>
      </c>
      <c r="J20" s="154">
        <f>SUM(I20:I24)</f>
        <v>11.415000000000001</v>
      </c>
      <c r="K20" s="132"/>
    </row>
    <row r="21" spans="1:11" ht="15.75" customHeight="1">
      <c r="A21" s="150"/>
      <c r="B21" s="145"/>
      <c r="C21" s="145"/>
      <c r="D21" s="145"/>
      <c r="E21" s="68" t="s">
        <v>43</v>
      </c>
      <c r="F21" s="17" t="s">
        <v>52</v>
      </c>
      <c r="G21" s="69"/>
      <c r="H21" s="70"/>
      <c r="I21" s="69"/>
      <c r="J21" s="155"/>
      <c r="K21" s="132"/>
    </row>
    <row r="22" spans="1:11" ht="15.75" customHeight="1">
      <c r="A22" s="150"/>
      <c r="B22" s="145"/>
      <c r="C22" s="145"/>
      <c r="D22" s="145"/>
      <c r="E22" s="68" t="s">
        <v>44</v>
      </c>
      <c r="F22" s="17" t="s">
        <v>52</v>
      </c>
      <c r="G22" s="69"/>
      <c r="H22" s="70"/>
      <c r="I22" s="69"/>
      <c r="J22" s="155"/>
      <c r="K22" s="132"/>
    </row>
    <row r="23" spans="1:11" ht="15.75" customHeight="1">
      <c r="A23" s="150"/>
      <c r="B23" s="145"/>
      <c r="C23" s="145"/>
      <c r="D23" s="145"/>
      <c r="E23" s="68" t="s">
        <v>48</v>
      </c>
      <c r="F23" s="17" t="s">
        <v>53</v>
      </c>
      <c r="G23" s="69">
        <v>9.56</v>
      </c>
      <c r="H23" s="70">
        <v>0.5</v>
      </c>
      <c r="I23" s="69">
        <f t="shared" si="0"/>
        <v>4.78</v>
      </c>
      <c r="J23" s="155"/>
      <c r="K23" s="132"/>
    </row>
    <row r="24" spans="1:11" ht="15.75" customHeight="1">
      <c r="A24" s="150"/>
      <c r="B24" s="145"/>
      <c r="C24" s="145"/>
      <c r="D24" s="145"/>
      <c r="E24" s="68" t="s">
        <v>47</v>
      </c>
      <c r="F24" s="17" t="s">
        <v>53</v>
      </c>
      <c r="G24" s="69">
        <v>2.09</v>
      </c>
      <c r="H24" s="70">
        <v>0.5</v>
      </c>
      <c r="I24" s="69">
        <f t="shared" si="0"/>
        <v>1.045</v>
      </c>
      <c r="J24" s="155"/>
      <c r="K24" s="132"/>
    </row>
    <row r="25" spans="1:11" ht="15.75" customHeight="1">
      <c r="A25" s="150"/>
      <c r="B25" s="145" t="s">
        <v>83</v>
      </c>
      <c r="C25" s="145">
        <v>3.3</v>
      </c>
      <c r="D25" s="148">
        <v>2.95</v>
      </c>
      <c r="E25" s="68" t="s">
        <v>43</v>
      </c>
      <c r="F25" s="17" t="s">
        <v>52</v>
      </c>
      <c r="G25" s="69"/>
      <c r="H25" s="70"/>
      <c r="I25" s="69"/>
      <c r="J25" s="162">
        <f>SUM(I25:I28)</f>
        <v>2.9699999999999998</v>
      </c>
      <c r="K25" s="132"/>
    </row>
    <row r="26" spans="1:11" ht="15.75" customHeight="1">
      <c r="A26" s="150"/>
      <c r="B26" s="145"/>
      <c r="C26" s="145"/>
      <c r="D26" s="148"/>
      <c r="E26" s="68" t="s">
        <v>44</v>
      </c>
      <c r="F26" s="17" t="s">
        <v>52</v>
      </c>
      <c r="G26" s="69"/>
      <c r="H26" s="70"/>
      <c r="I26" s="69"/>
      <c r="J26" s="162"/>
      <c r="K26" s="132"/>
    </row>
    <row r="27" spans="1:11" ht="15.75" customHeight="1">
      <c r="A27" s="150"/>
      <c r="B27" s="145"/>
      <c r="C27" s="145"/>
      <c r="D27" s="148"/>
      <c r="E27" s="68" t="s">
        <v>76</v>
      </c>
      <c r="F27" s="17" t="s">
        <v>53</v>
      </c>
      <c r="G27" s="69">
        <v>3.3</v>
      </c>
      <c r="H27" s="70">
        <v>0.5</v>
      </c>
      <c r="I27" s="69">
        <f t="shared" si="0"/>
        <v>1.65</v>
      </c>
      <c r="J27" s="162"/>
      <c r="K27" s="132"/>
    </row>
    <row r="28" spans="1:11" ht="15.75" customHeight="1">
      <c r="A28" s="150"/>
      <c r="B28" s="145"/>
      <c r="C28" s="145"/>
      <c r="D28" s="148"/>
      <c r="E28" s="68" t="s">
        <v>77</v>
      </c>
      <c r="F28" s="17" t="s">
        <v>53</v>
      </c>
      <c r="G28" s="69">
        <v>2.64</v>
      </c>
      <c r="H28" s="70">
        <v>0.5</v>
      </c>
      <c r="I28" s="69">
        <f t="shared" si="0"/>
        <v>1.32</v>
      </c>
      <c r="J28" s="162"/>
      <c r="K28" s="132"/>
    </row>
    <row r="29" spans="1:11" ht="15.75" customHeight="1">
      <c r="A29" s="150"/>
      <c r="B29" s="145" t="s">
        <v>84</v>
      </c>
      <c r="C29" s="145">
        <v>10.77</v>
      </c>
      <c r="D29" s="148">
        <v>2.4</v>
      </c>
      <c r="E29" s="68" t="s">
        <v>49</v>
      </c>
      <c r="F29" s="17" t="s">
        <v>53</v>
      </c>
      <c r="G29" s="69">
        <v>10.77</v>
      </c>
      <c r="H29" s="70">
        <v>0.5</v>
      </c>
      <c r="I29" s="69">
        <f t="shared" si="0"/>
        <v>5.385</v>
      </c>
      <c r="J29" s="162">
        <f>SUM(I29:I33)</f>
        <v>10.25</v>
      </c>
      <c r="K29" s="132"/>
    </row>
    <row r="30" spans="1:11" ht="15.75" customHeight="1">
      <c r="A30" s="150"/>
      <c r="B30" s="145"/>
      <c r="C30" s="145"/>
      <c r="D30" s="148"/>
      <c r="E30" s="68" t="s">
        <v>43</v>
      </c>
      <c r="F30" s="17" t="s">
        <v>52</v>
      </c>
      <c r="G30" s="69"/>
      <c r="H30" s="70"/>
      <c r="I30" s="69"/>
      <c r="J30" s="162"/>
      <c r="K30" s="132"/>
    </row>
    <row r="31" spans="1:11" ht="15.75" customHeight="1">
      <c r="A31" s="150"/>
      <c r="B31" s="145"/>
      <c r="C31" s="145"/>
      <c r="D31" s="148"/>
      <c r="E31" s="68" t="s">
        <v>44</v>
      </c>
      <c r="F31" s="17" t="s">
        <v>52</v>
      </c>
      <c r="G31" s="69"/>
      <c r="H31" s="70"/>
      <c r="I31" s="69"/>
      <c r="J31" s="162"/>
      <c r="K31" s="132"/>
    </row>
    <row r="32" spans="1:11" ht="15.75" customHeight="1">
      <c r="A32" s="150"/>
      <c r="B32" s="145"/>
      <c r="C32" s="145"/>
      <c r="D32" s="148"/>
      <c r="E32" s="68" t="s">
        <v>48</v>
      </c>
      <c r="F32" s="17" t="s">
        <v>53</v>
      </c>
      <c r="G32" s="69">
        <v>7.64</v>
      </c>
      <c r="H32" s="70">
        <v>0.5</v>
      </c>
      <c r="I32" s="69">
        <f t="shared" si="0"/>
        <v>3.82</v>
      </c>
      <c r="J32" s="162"/>
      <c r="K32" s="132"/>
    </row>
    <row r="33" spans="1:11" ht="15.75" customHeight="1">
      <c r="A33" s="150"/>
      <c r="B33" s="145"/>
      <c r="C33" s="145"/>
      <c r="D33" s="148"/>
      <c r="E33" s="68" t="s">
        <v>47</v>
      </c>
      <c r="F33" s="17" t="s">
        <v>53</v>
      </c>
      <c r="G33" s="69">
        <v>2.09</v>
      </c>
      <c r="H33" s="70">
        <v>0.5</v>
      </c>
      <c r="I33" s="69">
        <f t="shared" si="0"/>
        <v>1.045</v>
      </c>
      <c r="J33" s="162"/>
      <c r="K33" s="132"/>
    </row>
    <row r="34" spans="1:11" ht="15.75" customHeight="1">
      <c r="A34" s="150"/>
      <c r="B34" s="145" t="s">
        <v>85</v>
      </c>
      <c r="C34" s="145">
        <v>1.6</v>
      </c>
      <c r="D34" s="148">
        <v>2.4</v>
      </c>
      <c r="E34" s="68" t="s">
        <v>49</v>
      </c>
      <c r="F34" s="17" t="s">
        <v>52</v>
      </c>
      <c r="G34" s="69"/>
      <c r="H34" s="70"/>
      <c r="I34" s="69"/>
      <c r="J34" s="163">
        <f>SUM(I34:I37)</f>
        <v>0.955</v>
      </c>
      <c r="K34" s="132"/>
    </row>
    <row r="35" spans="1:11" ht="15.75" customHeight="1">
      <c r="A35" s="150"/>
      <c r="B35" s="145"/>
      <c r="C35" s="145"/>
      <c r="D35" s="148"/>
      <c r="E35" s="68" t="s">
        <v>43</v>
      </c>
      <c r="F35" s="17" t="s">
        <v>52</v>
      </c>
      <c r="G35" s="69"/>
      <c r="H35" s="70"/>
      <c r="I35" s="69"/>
      <c r="J35" s="155"/>
      <c r="K35" s="132"/>
    </row>
    <row r="36" spans="1:11" ht="15.75" customHeight="1">
      <c r="A36" s="150"/>
      <c r="B36" s="145"/>
      <c r="C36" s="145"/>
      <c r="D36" s="148"/>
      <c r="E36" s="68" t="s">
        <v>44</v>
      </c>
      <c r="F36" s="17" t="s">
        <v>52</v>
      </c>
      <c r="G36" s="69"/>
      <c r="H36" s="70"/>
      <c r="I36" s="69"/>
      <c r="J36" s="155"/>
      <c r="K36" s="132"/>
    </row>
    <row r="37" spans="1:11" ht="15.75" customHeight="1" thickBot="1">
      <c r="A37" s="150"/>
      <c r="B37" s="146"/>
      <c r="C37" s="146"/>
      <c r="D37" s="157"/>
      <c r="E37" s="74" t="s">
        <v>48</v>
      </c>
      <c r="F37" s="75" t="s">
        <v>53</v>
      </c>
      <c r="G37" s="76">
        <v>1.91</v>
      </c>
      <c r="H37" s="77">
        <v>0.5</v>
      </c>
      <c r="I37" s="76">
        <f t="shared" si="0"/>
        <v>0.955</v>
      </c>
      <c r="J37" s="164"/>
      <c r="K37" s="132"/>
    </row>
    <row r="38" spans="1:11" ht="15.75" customHeight="1" thickTop="1">
      <c r="A38" s="151"/>
      <c r="B38" s="81" t="s">
        <v>78</v>
      </c>
      <c r="C38" s="81">
        <f>SUM(C3:C37)</f>
        <v>73.63999999999999</v>
      </c>
      <c r="D38" s="158"/>
      <c r="E38" s="159"/>
      <c r="F38" s="159"/>
      <c r="G38" s="159"/>
      <c r="H38" s="159"/>
      <c r="I38" s="159"/>
      <c r="J38" s="82">
        <f>SUM(J2:J37)</f>
        <v>60.34499999999999</v>
      </c>
      <c r="K38" s="160"/>
    </row>
    <row r="39" spans="1:11" ht="15.75" customHeight="1">
      <c r="A39" s="152" t="s">
        <v>89</v>
      </c>
      <c r="B39" s="153" t="s">
        <v>86</v>
      </c>
      <c r="C39" s="153">
        <v>13.25</v>
      </c>
      <c r="D39" s="153">
        <v>2.4</v>
      </c>
      <c r="E39" s="85" t="s">
        <v>49</v>
      </c>
      <c r="F39" s="86" t="s">
        <v>52</v>
      </c>
      <c r="G39" s="87"/>
      <c r="H39" s="91"/>
      <c r="I39" s="88"/>
      <c r="J39" s="165">
        <f>SUM(I39:I43)</f>
        <v>17.080000000000002</v>
      </c>
      <c r="K39" s="167" t="s">
        <v>101</v>
      </c>
    </row>
    <row r="40" spans="1:11" ht="15.75" customHeight="1">
      <c r="A40" s="149"/>
      <c r="B40" s="145"/>
      <c r="C40" s="145"/>
      <c r="D40" s="145"/>
      <c r="E40" s="68" t="s">
        <v>43</v>
      </c>
      <c r="F40" s="17" t="s">
        <v>52</v>
      </c>
      <c r="G40" s="72"/>
      <c r="H40" s="92"/>
      <c r="I40" s="71"/>
      <c r="J40" s="155"/>
      <c r="K40" s="132"/>
    </row>
    <row r="41" spans="1:11" ht="15.75" customHeight="1">
      <c r="A41" s="149"/>
      <c r="B41" s="145"/>
      <c r="C41" s="145"/>
      <c r="D41" s="145"/>
      <c r="E41" s="68" t="s">
        <v>44</v>
      </c>
      <c r="F41" s="17" t="s">
        <v>52</v>
      </c>
      <c r="G41" s="72"/>
      <c r="H41" s="92"/>
      <c r="I41" s="71"/>
      <c r="J41" s="155"/>
      <c r="K41" s="132"/>
    </row>
    <row r="42" spans="1:11" ht="15.75" customHeight="1">
      <c r="A42" s="149"/>
      <c r="B42" s="145"/>
      <c r="C42" s="145"/>
      <c r="D42" s="145"/>
      <c r="E42" s="68" t="s">
        <v>48</v>
      </c>
      <c r="F42" s="17" t="s">
        <v>100</v>
      </c>
      <c r="G42" s="72">
        <v>1.91</v>
      </c>
      <c r="H42" s="92">
        <v>2.8</v>
      </c>
      <c r="I42" s="71">
        <f>G42*H42</f>
        <v>5.348</v>
      </c>
      <c r="J42" s="155"/>
      <c r="K42" s="132"/>
    </row>
    <row r="43" spans="1:11" ht="15.75" customHeight="1" thickBot="1">
      <c r="A43" s="149"/>
      <c r="B43" s="146"/>
      <c r="C43" s="146"/>
      <c r="D43" s="146"/>
      <c r="E43" s="74" t="s">
        <v>87</v>
      </c>
      <c r="F43" s="75" t="s">
        <v>53</v>
      </c>
      <c r="G43" s="83">
        <v>4.19</v>
      </c>
      <c r="H43" s="93">
        <v>2.8</v>
      </c>
      <c r="I43" s="84">
        <f>G43*H43</f>
        <v>11.732000000000001</v>
      </c>
      <c r="J43" s="164"/>
      <c r="K43" s="132"/>
    </row>
    <row r="44" spans="1:11" ht="15.75" customHeight="1" thickTop="1">
      <c r="A44" s="149"/>
      <c r="B44" s="89" t="s">
        <v>78</v>
      </c>
      <c r="C44" s="89">
        <v>13.25</v>
      </c>
      <c r="D44" s="161"/>
      <c r="E44" s="159"/>
      <c r="F44" s="159"/>
      <c r="G44" s="159"/>
      <c r="H44" s="159"/>
      <c r="I44" s="159"/>
      <c r="J44" s="90">
        <f>SUM(J39)</f>
        <v>17.080000000000002</v>
      </c>
      <c r="K44" s="160"/>
    </row>
    <row r="45" spans="1:11" ht="15.75" customHeight="1">
      <c r="A45" s="149"/>
      <c r="B45" s="156" t="s">
        <v>88</v>
      </c>
      <c r="C45" s="156">
        <v>19.87</v>
      </c>
      <c r="D45" s="156">
        <v>2.4</v>
      </c>
      <c r="E45" s="78" t="s">
        <v>49</v>
      </c>
      <c r="F45" s="18" t="s">
        <v>52</v>
      </c>
      <c r="G45" s="79"/>
      <c r="H45" s="94"/>
      <c r="I45" s="80"/>
      <c r="J45" s="168">
        <f>SUM(I45:I50)</f>
        <v>18.643</v>
      </c>
      <c r="K45" s="128" t="s">
        <v>98</v>
      </c>
    </row>
    <row r="46" spans="1:11" ht="15.75" customHeight="1">
      <c r="A46" s="149"/>
      <c r="B46" s="145"/>
      <c r="C46" s="145"/>
      <c r="D46" s="145"/>
      <c r="E46" s="68" t="s">
        <v>43</v>
      </c>
      <c r="F46" s="17" t="s">
        <v>52</v>
      </c>
      <c r="G46" s="72"/>
      <c r="H46" s="92"/>
      <c r="I46" s="71"/>
      <c r="J46" s="155"/>
      <c r="K46" s="132"/>
    </row>
    <row r="47" spans="1:11" ht="15.75" customHeight="1">
      <c r="A47" s="149"/>
      <c r="B47" s="145"/>
      <c r="C47" s="145"/>
      <c r="D47" s="145"/>
      <c r="E47" s="68" t="s">
        <v>44</v>
      </c>
      <c r="F47" s="17" t="s">
        <v>52</v>
      </c>
      <c r="G47" s="72"/>
      <c r="H47" s="92"/>
      <c r="I47" s="71"/>
      <c r="J47" s="155"/>
      <c r="K47" s="132"/>
    </row>
    <row r="48" spans="1:11" ht="15.75" customHeight="1">
      <c r="A48" s="149"/>
      <c r="B48" s="145"/>
      <c r="C48" s="145"/>
      <c r="D48" s="145"/>
      <c r="E48" s="68" t="s">
        <v>48</v>
      </c>
      <c r="F48" s="17" t="s">
        <v>100</v>
      </c>
      <c r="G48" s="72">
        <v>3.82</v>
      </c>
      <c r="H48" s="92">
        <v>2.8</v>
      </c>
      <c r="I48" s="71">
        <f>G48*H48</f>
        <v>10.696</v>
      </c>
      <c r="J48" s="155"/>
      <c r="K48" s="132"/>
    </row>
    <row r="49" spans="1:11" ht="15.75" customHeight="1">
      <c r="A49" s="149"/>
      <c r="B49" s="145"/>
      <c r="C49" s="145"/>
      <c r="D49" s="145"/>
      <c r="E49" s="68" t="s">
        <v>87</v>
      </c>
      <c r="F49" s="17" t="s">
        <v>53</v>
      </c>
      <c r="G49" s="72">
        <v>4.19</v>
      </c>
      <c r="H49" s="92">
        <v>0.5</v>
      </c>
      <c r="I49" s="71">
        <f>G49*H49</f>
        <v>2.095</v>
      </c>
      <c r="J49" s="155"/>
      <c r="K49" s="132"/>
    </row>
    <row r="50" spans="1:11" ht="15.75" customHeight="1" thickBot="1">
      <c r="A50" s="149"/>
      <c r="B50" s="146"/>
      <c r="C50" s="146"/>
      <c r="D50" s="146"/>
      <c r="E50" s="74" t="s">
        <v>47</v>
      </c>
      <c r="F50" s="75" t="s">
        <v>100</v>
      </c>
      <c r="G50" s="83">
        <v>2.09</v>
      </c>
      <c r="H50" s="93">
        <v>2.8</v>
      </c>
      <c r="I50" s="84">
        <f>G50*H50</f>
        <v>5.851999999999999</v>
      </c>
      <c r="J50" s="164"/>
      <c r="K50" s="132"/>
    </row>
    <row r="51" spans="1:11" ht="15.75" customHeight="1" thickTop="1">
      <c r="A51" s="73"/>
      <c r="B51" s="81" t="s">
        <v>78</v>
      </c>
      <c r="C51" s="81">
        <v>19.87</v>
      </c>
      <c r="D51" s="158"/>
      <c r="E51" s="159"/>
      <c r="F51" s="159"/>
      <c r="G51" s="159"/>
      <c r="H51" s="159"/>
      <c r="I51" s="159"/>
      <c r="J51" s="82">
        <f>SUM(J45)</f>
        <v>18.643</v>
      </c>
      <c r="K51" s="160"/>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sheetData>
  <sheetProtection/>
  <mergeCells count="44">
    <mergeCell ref="D51:I51"/>
    <mergeCell ref="K39:K44"/>
    <mergeCell ref="K45:K51"/>
    <mergeCell ref="J45:J50"/>
    <mergeCell ref="D38:I38"/>
    <mergeCell ref="K3:K38"/>
    <mergeCell ref="D44:I44"/>
    <mergeCell ref="J25:J28"/>
    <mergeCell ref="J29:J33"/>
    <mergeCell ref="J34:J37"/>
    <mergeCell ref="J39:J43"/>
    <mergeCell ref="J3:J9"/>
    <mergeCell ref="J10:J14"/>
    <mergeCell ref="J15:J19"/>
    <mergeCell ref="J20:J24"/>
    <mergeCell ref="B45:B50"/>
    <mergeCell ref="C45:C50"/>
    <mergeCell ref="D45:D50"/>
    <mergeCell ref="D39:D43"/>
    <mergeCell ref="B20:B24"/>
    <mergeCell ref="B25:B28"/>
    <mergeCell ref="D25:D28"/>
    <mergeCell ref="D34:D37"/>
    <mergeCell ref="B34:B37"/>
    <mergeCell ref="A3:A38"/>
    <mergeCell ref="A39:A50"/>
    <mergeCell ref="B39:B43"/>
    <mergeCell ref="C39:C43"/>
    <mergeCell ref="B10:B14"/>
    <mergeCell ref="C10:C14"/>
    <mergeCell ref="C20:C24"/>
    <mergeCell ref="C25:C28"/>
    <mergeCell ref="C15:C19"/>
    <mergeCell ref="B15:B19"/>
    <mergeCell ref="C34:C37"/>
    <mergeCell ref="C3:C9"/>
    <mergeCell ref="B3:B9"/>
    <mergeCell ref="B29:B33"/>
    <mergeCell ref="D29:D33"/>
    <mergeCell ref="C29:C33"/>
    <mergeCell ref="D3:D9"/>
    <mergeCell ref="D10:D14"/>
    <mergeCell ref="D15:D19"/>
    <mergeCell ref="D20:D24"/>
  </mergeCells>
  <dataValidations count="1">
    <dataValidation allowBlank="1" showInputMessage="1" showErrorMessage="1" imeMode="on" sqref="E2:E37 E39:E43 E45:E50 E52:E65536"/>
  </dataValidations>
  <printOptions/>
  <pageMargins left="0.5905511811023623" right="0.1968503937007874" top="0.5905511811023623" bottom="0.5905511811023623" header="0.5118110236220472" footer="0.5118110236220472"/>
  <pageSetup horizontalDpi="600" verticalDpi="600" orientation="portrait" paperSize="9" r:id="rId1"/>
  <headerFooter alignWithMargins="0">
    <oddHeader>&amp;L&amp;"ＭＳ Ｐ明朝,太字"使用建築材料表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株式会社ぎふ建築住宅センター</dc:creator>
  <cp:keywords/>
  <dc:description/>
  <cp:lastModifiedBy>00503</cp:lastModifiedBy>
  <cp:lastPrinted>2003-06-10T01:36:46Z</cp:lastPrinted>
  <dcterms:created xsi:type="dcterms:W3CDTF">2003-06-04T05:30:57Z</dcterms:created>
  <dcterms:modified xsi:type="dcterms:W3CDTF">2016-05-27T09:22:12Z</dcterms:modified>
  <cp:category/>
  <cp:version/>
  <cp:contentType/>
  <cp:contentStatus/>
</cp:coreProperties>
</file>